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7100" windowHeight="9615" activeTab="1"/>
  </bookViews>
  <sheets>
    <sheet name="Team" sheetId="2" r:id="rId1"/>
    <sheet name="Indiv" sheetId="1" r:id="rId2"/>
  </sheets>
  <definedNames>
    <definedName name="_xlnm.Print_Area" localSheetId="1">'Indiv'!$A$1:$T$81</definedName>
  </definedNames>
  <calcPr calcId="145621"/>
</workbook>
</file>

<file path=xl/sharedStrings.xml><?xml version="1.0" encoding="utf-8"?>
<sst xmlns="http://schemas.openxmlformats.org/spreadsheetml/2006/main" count="331" uniqueCount="153">
  <si>
    <t>Players' total</t>
  </si>
  <si>
    <t>Players' Average</t>
  </si>
  <si>
    <t>TEAM</t>
  </si>
  <si>
    <t>Irvine Valley</t>
  </si>
  <si>
    <t>Saddleback</t>
  </si>
  <si>
    <t>Score</t>
  </si>
  <si>
    <t>(W-L)</t>
  </si>
  <si>
    <t># of Rounds</t>
  </si>
  <si>
    <t>Throw-out score</t>
  </si>
  <si>
    <t>Players</t>
  </si>
  <si>
    <t xml:space="preserve">ADJUSTED TOTAL </t>
  </si>
  <si>
    <t xml:space="preserve"> </t>
  </si>
  <si>
    <t>Cypress</t>
  </si>
  <si>
    <t>Santiago Canyon</t>
  </si>
  <si>
    <t>Riverside</t>
  </si>
  <si>
    <t>Cuyamaca</t>
  </si>
  <si>
    <t>Orange Coast</t>
  </si>
  <si>
    <t>Palomar</t>
  </si>
  <si>
    <t>Loss</t>
  </si>
  <si>
    <t>7-0</t>
  </si>
  <si>
    <t>1-6</t>
  </si>
  <si>
    <t>6-1</t>
  </si>
  <si>
    <t>0-7</t>
  </si>
  <si>
    <t>5-2</t>
  </si>
  <si>
    <t>4-3</t>
  </si>
  <si>
    <t>2-5</t>
  </si>
  <si>
    <t>3-4</t>
  </si>
  <si>
    <t>Won</t>
  </si>
  <si>
    <t>Tijeras Creek (par 72)</t>
  </si>
  <si>
    <r>
      <rPr>
        <b/>
        <sz val="9"/>
        <color rgb="FF0066FF"/>
        <rFont val="Arial"/>
        <family val="2"/>
      </rPr>
      <t xml:space="preserve">          BLUE</t>
    </r>
    <r>
      <rPr>
        <sz val="9"/>
        <color theme="1"/>
        <rFont val="Arial"/>
        <family val="2"/>
      </rPr>
      <t xml:space="preserve"> numbers signify event medalist</t>
    </r>
  </si>
  <si>
    <t>Victoria CC (par 72)</t>
  </si>
  <si>
    <t>El Prado (par 72)</t>
  </si>
  <si>
    <t>Green River  (par 72)</t>
  </si>
  <si>
    <t>OEC Championship, North</t>
  </si>
  <si>
    <t>OEC Championship, South</t>
  </si>
  <si>
    <t>2/27</t>
  </si>
  <si>
    <t>Navy Course (72)</t>
  </si>
  <si>
    <t>Riverside (80)</t>
  </si>
  <si>
    <t>Santiago Canyon (83)</t>
  </si>
  <si>
    <t>Saddleback (85)</t>
  </si>
  <si>
    <t>3/11</t>
  </si>
  <si>
    <t xml:space="preserve">Sycuan </t>
  </si>
  <si>
    <t>3/20</t>
  </si>
  <si>
    <t>3/25</t>
  </si>
  <si>
    <t>Twin Oaks (par 72)</t>
  </si>
  <si>
    <t>Santa Ana CC (par 72)</t>
  </si>
  <si>
    <t>4/08</t>
  </si>
  <si>
    <t>4/17</t>
  </si>
  <si>
    <t>4/29</t>
  </si>
  <si>
    <t>Feb 27</t>
  </si>
  <si>
    <t>Mar 11</t>
  </si>
  <si>
    <t>Mar 20</t>
  </si>
  <si>
    <t>Mar 25</t>
  </si>
  <si>
    <t>Apr 8</t>
  </si>
  <si>
    <t>Apr 17</t>
  </si>
  <si>
    <t>Apr 29</t>
  </si>
  <si>
    <t>Apr 1</t>
  </si>
  <si>
    <t>Apr 15</t>
  </si>
  <si>
    <t>Fidel Rodriguez</t>
  </si>
  <si>
    <t>Cyp</t>
  </si>
  <si>
    <t>Steven Canales</t>
  </si>
  <si>
    <t>Dennis Waites</t>
  </si>
  <si>
    <t>Spencer Saunders</t>
  </si>
  <si>
    <t>Shane Morrison</t>
  </si>
  <si>
    <t>Aubrey Harwell</t>
  </si>
  <si>
    <t>Cory Chavez</t>
  </si>
  <si>
    <t>SCC</t>
  </si>
  <si>
    <t>Austin Amaya</t>
  </si>
  <si>
    <t>Nico Mendoza</t>
  </si>
  <si>
    <t>Jacob Corbin</t>
  </si>
  <si>
    <t>Matt Lines</t>
  </si>
  <si>
    <t>Brant Deboer</t>
  </si>
  <si>
    <t>Zach Alcock</t>
  </si>
  <si>
    <t>Tyler Chavous</t>
  </si>
  <si>
    <t>Steven Meyer</t>
  </si>
  <si>
    <t>Jed Meng</t>
  </si>
  <si>
    <t>Zach Chavous</t>
  </si>
  <si>
    <t>Michael Glauser</t>
  </si>
  <si>
    <t>Zach Hammond</t>
  </si>
  <si>
    <t>RIV</t>
  </si>
  <si>
    <t>Anthony Perea</t>
  </si>
  <si>
    <t>Cameron Buckley</t>
  </si>
  <si>
    <t>Jose Pedroza</t>
  </si>
  <si>
    <t>Josh Roquet</t>
  </si>
  <si>
    <t>Austin Housley</t>
  </si>
  <si>
    <t>IRV</t>
  </si>
  <si>
    <t>Kyle Melchiorre</t>
  </si>
  <si>
    <t>OCC</t>
  </si>
  <si>
    <t>Marcus Mercado-Kiel</t>
  </si>
  <si>
    <t>Kyle Pollema</t>
  </si>
  <si>
    <t>Riley Murphy</t>
  </si>
  <si>
    <t>David Pelekoudas</t>
  </si>
  <si>
    <t>Michael Chen</t>
  </si>
  <si>
    <t>Danny McCarthy</t>
  </si>
  <si>
    <t>SADD</t>
  </si>
  <si>
    <t>Drew Bradley</t>
  </si>
  <si>
    <t>Austin Stinson</t>
  </si>
  <si>
    <t>Joe Yoshihiro</t>
  </si>
  <si>
    <t>Clark Taylor</t>
  </si>
  <si>
    <t>Ryan Staley</t>
  </si>
  <si>
    <t>Nick Bellstrom</t>
  </si>
  <si>
    <t>PALO</t>
  </si>
  <si>
    <t>Jordan Asper</t>
  </si>
  <si>
    <t>Cullen Clifford</t>
  </si>
  <si>
    <t>Jonathan Ochoa</t>
  </si>
  <si>
    <t>Eugene Wang</t>
  </si>
  <si>
    <t>Jordan Brown</t>
  </si>
  <si>
    <t>Jason Marian</t>
  </si>
  <si>
    <t>CUYA</t>
  </si>
  <si>
    <t>Matt Imel</t>
  </si>
  <si>
    <t>Dale Smith</t>
  </si>
  <si>
    <t>Steve Nobbs</t>
  </si>
  <si>
    <t>Travis Escalera</t>
  </si>
  <si>
    <t>Calvin Cartwright</t>
  </si>
  <si>
    <t xml:space="preserve">  Navy Course (72)</t>
  </si>
  <si>
    <t xml:space="preserve">  Sycuan </t>
  </si>
  <si>
    <t xml:space="preserve">  Twin Oaks (72)</t>
  </si>
  <si>
    <t xml:space="preserve">  Santa Ana CC (72)</t>
  </si>
  <si>
    <t xml:space="preserve">  Victoria CC  (72)</t>
  </si>
  <si>
    <t xml:space="preserve">  El Prado  (72)</t>
  </si>
  <si>
    <t xml:space="preserve">  Tijeras Creek (72)</t>
  </si>
  <si>
    <t xml:space="preserve">  Green River (72)</t>
  </si>
  <si>
    <t xml:space="preserve">  OEC, Los Serranos N</t>
  </si>
  <si>
    <t xml:space="preserve">  OEC, Los Serranos S</t>
  </si>
  <si>
    <t>4/15</t>
  </si>
  <si>
    <t>Irvine Valley (83)</t>
  </si>
  <si>
    <t>Palomar (84)</t>
  </si>
  <si>
    <t>Cuyamaca (84)</t>
  </si>
  <si>
    <t>Saddleback (84)</t>
  </si>
  <si>
    <t>Joe Truckee</t>
  </si>
  <si>
    <t>Jefferson Yee</t>
  </si>
  <si>
    <t>Cody Ek</t>
  </si>
  <si>
    <t>Andrew Potter</t>
  </si>
  <si>
    <t>Colin Ervine</t>
  </si>
  <si>
    <t>4/01</t>
  </si>
  <si>
    <t>Adonis Bell</t>
  </si>
  <si>
    <t>Aaron Whiteley</t>
  </si>
  <si>
    <t>Irvine Valley (81 - card off)</t>
  </si>
  <si>
    <t>Riverside (81 - card off)</t>
  </si>
  <si>
    <t>Orange Coast (81)</t>
  </si>
  <si>
    <t>Saddleback (82)</t>
  </si>
  <si>
    <t>Santiago Canyon (81)</t>
  </si>
  <si>
    <t>Riverside (83)</t>
  </si>
  <si>
    <t>Jeff Koch</t>
  </si>
  <si>
    <t>Christian Chang</t>
  </si>
  <si>
    <t>Clay Hjulberg</t>
  </si>
  <si>
    <t>Slater Shaw</t>
  </si>
  <si>
    <t>Cypress (79 - card off)</t>
  </si>
  <si>
    <t>Orange Coast (79)</t>
  </si>
  <si>
    <t>Justin Abernathy</t>
  </si>
  <si>
    <t>Tyler Hall</t>
  </si>
  <si>
    <t>Saddleback (86)</t>
  </si>
  <si>
    <t>Santiago Canyon (87)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</si>
</sst>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9"/>
      <name val="Arial"/>
      <family val="2"/>
    </font>
    <font>
      <b/>
      <sz val="9"/>
      <color rgb="FF0066FF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/>
    <xf numFmtId="49" fontId="2" fillId="0" borderId="4" xfId="0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Alignment="1">
      <alignment textRotation="90" readingOrder="2"/>
    </xf>
    <xf numFmtId="49" fontId="2" fillId="0" borderId="0" xfId="0" applyNumberFormat="1" applyFont="1" applyAlignment="1">
      <alignment textRotation="90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5" fillId="0" borderId="2" xfId="0" applyFont="1" applyBorder="1"/>
    <xf numFmtId="49" fontId="2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textRotation="90"/>
    </xf>
    <xf numFmtId="49" fontId="0" fillId="0" borderId="0" xfId="0" applyNumberFormat="1" applyAlignment="1">
      <alignment textRotation="90"/>
    </xf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123825</xdr:colOff>
      <xdr:row>0</xdr:row>
      <xdr:rowOff>1228725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189547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6"/>
  <sheetViews>
    <sheetView view="pageLayout" workbookViewId="0" topLeftCell="A1">
      <selection activeCell="H34" sqref="H34"/>
    </sheetView>
  </sheetViews>
  <sheetFormatPr defaultColWidth="9.140625" defaultRowHeight="15"/>
  <cols>
    <col min="1" max="1" width="6.140625" style="19" customWidth="1"/>
    <col min="2" max="2" width="21.8515625" style="1" customWidth="1"/>
    <col min="3" max="3" width="5.8515625" style="1" customWidth="1"/>
    <col min="4" max="4" width="5.7109375" style="1" customWidth="1"/>
    <col min="5" max="5" width="2.7109375" style="1" customWidth="1"/>
    <col min="6" max="6" width="4.7109375" style="1" customWidth="1"/>
    <col min="7" max="7" width="6.140625" style="19" customWidth="1"/>
    <col min="8" max="8" width="21.8515625" style="1" customWidth="1"/>
    <col min="9" max="9" width="5.8515625" style="1" customWidth="1"/>
    <col min="10" max="10" width="5.7109375" style="1" customWidth="1"/>
    <col min="11" max="11" width="2.7109375" style="1" customWidth="1"/>
    <col min="12" max="16" width="8.7109375" style="1" customWidth="1"/>
    <col min="17" max="16384" width="9.140625" style="1" customWidth="1"/>
  </cols>
  <sheetData>
    <row r="1" ht="9.75" customHeight="1"/>
    <row r="2" spans="1:10" ht="15">
      <c r="A2" s="17"/>
      <c r="B2" s="9" t="s">
        <v>2</v>
      </c>
      <c r="C2" s="10" t="s">
        <v>27</v>
      </c>
      <c r="D2" s="10" t="s">
        <v>18</v>
      </c>
      <c r="E2" s="11"/>
      <c r="F2" s="12"/>
      <c r="G2" s="31"/>
      <c r="H2" s="6"/>
      <c r="I2" s="8"/>
      <c r="J2" s="8"/>
    </row>
    <row r="3" spans="1:10" ht="15">
      <c r="A3" s="18"/>
      <c r="B3" s="15" t="s">
        <v>16</v>
      </c>
      <c r="C3" s="8">
        <v>36</v>
      </c>
      <c r="D3" s="8">
        <v>13</v>
      </c>
      <c r="E3" s="16"/>
      <c r="F3" s="6"/>
      <c r="G3" s="31"/>
      <c r="H3" s="15"/>
      <c r="I3" s="8"/>
      <c r="J3" s="32"/>
    </row>
    <row r="4" spans="1:10" ht="15">
      <c r="A4" s="18"/>
      <c r="B4" s="6" t="s">
        <v>13</v>
      </c>
      <c r="C4" s="8">
        <v>32</v>
      </c>
      <c r="D4" s="8">
        <v>17</v>
      </c>
      <c r="E4" s="16"/>
      <c r="F4" s="6"/>
      <c r="G4" s="31"/>
      <c r="H4" s="15"/>
      <c r="I4" s="8"/>
      <c r="J4" s="32"/>
    </row>
    <row r="5" spans="1:10" ht="15">
      <c r="A5" s="18"/>
      <c r="B5" s="15" t="s">
        <v>12</v>
      </c>
      <c r="C5" s="8">
        <v>28</v>
      </c>
      <c r="D5" s="8">
        <v>21</v>
      </c>
      <c r="E5" s="16"/>
      <c r="F5" s="6"/>
      <c r="G5" s="31"/>
      <c r="H5" s="6"/>
      <c r="I5" s="6"/>
      <c r="J5" s="32"/>
    </row>
    <row r="6" spans="1:11" ht="15">
      <c r="A6" s="18"/>
      <c r="B6" s="15" t="s">
        <v>14</v>
      </c>
      <c r="C6" s="8">
        <v>26</v>
      </c>
      <c r="D6" s="8">
        <v>23</v>
      </c>
      <c r="E6" s="16"/>
      <c r="F6" s="6"/>
      <c r="G6" s="31"/>
      <c r="H6" s="15"/>
      <c r="I6" s="6"/>
      <c r="J6" s="32"/>
      <c r="K6" s="6"/>
    </row>
    <row r="7" spans="1:11" ht="15">
      <c r="A7" s="18"/>
      <c r="B7" s="15" t="s">
        <v>17</v>
      </c>
      <c r="C7" s="8">
        <v>25</v>
      </c>
      <c r="D7" s="8">
        <v>24</v>
      </c>
      <c r="E7" s="16"/>
      <c r="F7" s="6"/>
      <c r="G7" s="31"/>
      <c r="H7" s="15"/>
      <c r="I7" s="6"/>
      <c r="J7" s="32"/>
      <c r="K7" s="6"/>
    </row>
    <row r="8" spans="1:11" ht="15">
      <c r="A8" s="18"/>
      <c r="B8" s="15" t="s">
        <v>15</v>
      </c>
      <c r="C8" s="8">
        <v>24</v>
      </c>
      <c r="D8" s="8">
        <v>25</v>
      </c>
      <c r="E8" s="16"/>
      <c r="F8" s="6"/>
      <c r="G8" s="31"/>
      <c r="H8" s="15"/>
      <c r="I8" s="6"/>
      <c r="J8" s="32"/>
      <c r="K8" s="6"/>
    </row>
    <row r="9" spans="1:11" ht="15">
      <c r="A9" s="18"/>
      <c r="B9" s="15" t="s">
        <v>3</v>
      </c>
      <c r="C9" s="8">
        <v>13</v>
      </c>
      <c r="D9" s="8">
        <v>36</v>
      </c>
      <c r="E9" s="16"/>
      <c r="F9" s="6"/>
      <c r="G9" s="31"/>
      <c r="H9" s="15"/>
      <c r="I9" s="6"/>
      <c r="J9" s="32"/>
      <c r="K9" s="6"/>
    </row>
    <row r="10" spans="1:11" ht="15">
      <c r="A10" s="18"/>
      <c r="B10" s="15" t="s">
        <v>4</v>
      </c>
      <c r="C10" s="8">
        <v>12</v>
      </c>
      <c r="D10" s="8">
        <v>37</v>
      </c>
      <c r="E10" s="16"/>
      <c r="F10" s="6"/>
      <c r="G10" s="31"/>
      <c r="H10" s="15"/>
      <c r="I10" s="6"/>
      <c r="J10" s="32"/>
      <c r="K10" s="6"/>
    </row>
    <row r="11" spans="1:11" ht="9.2" customHeight="1">
      <c r="A11" s="22"/>
      <c r="B11" s="7"/>
      <c r="C11" s="7"/>
      <c r="D11" s="7"/>
      <c r="E11" s="7"/>
      <c r="G11" s="31"/>
      <c r="I11" s="6"/>
      <c r="J11" s="32"/>
      <c r="K11" s="6"/>
    </row>
    <row r="12" spans="1:13" ht="12.95" customHeight="1">
      <c r="A12" s="20" t="s">
        <v>35</v>
      </c>
      <c r="B12" s="13" t="s">
        <v>36</v>
      </c>
      <c r="C12" s="14" t="s">
        <v>5</v>
      </c>
      <c r="D12" s="14" t="s">
        <v>6</v>
      </c>
      <c r="G12" s="20" t="s">
        <v>46</v>
      </c>
      <c r="H12" s="13" t="s">
        <v>31</v>
      </c>
      <c r="I12" s="14" t="s">
        <v>5</v>
      </c>
      <c r="J12" s="14" t="s">
        <v>6</v>
      </c>
      <c r="M12" s="15"/>
    </row>
    <row r="13" spans="2:13" ht="12.95" customHeight="1">
      <c r="B13" s="15" t="s">
        <v>16</v>
      </c>
      <c r="C13" s="5">
        <v>364</v>
      </c>
      <c r="D13" s="21" t="s">
        <v>19</v>
      </c>
      <c r="H13" s="6" t="s">
        <v>15</v>
      </c>
      <c r="I13" s="1">
        <v>374</v>
      </c>
      <c r="J13" s="21" t="s">
        <v>19</v>
      </c>
      <c r="M13" s="15"/>
    </row>
    <row r="14" spans="2:13" ht="12.95" customHeight="1">
      <c r="B14" s="6" t="s">
        <v>17</v>
      </c>
      <c r="C14" s="1">
        <v>373</v>
      </c>
      <c r="D14" s="21" t="s">
        <v>21</v>
      </c>
      <c r="G14" s="31"/>
      <c r="H14" s="15" t="s">
        <v>13</v>
      </c>
      <c r="I14" s="6">
        <v>377</v>
      </c>
      <c r="J14" s="32" t="s">
        <v>21</v>
      </c>
      <c r="M14" s="6"/>
    </row>
    <row r="15" spans="1:13" ht="12.95" customHeight="1">
      <c r="A15" s="31"/>
      <c r="B15" s="15" t="s">
        <v>37</v>
      </c>
      <c r="C15" s="6">
        <v>378</v>
      </c>
      <c r="D15" s="32" t="s">
        <v>23</v>
      </c>
      <c r="G15" s="31"/>
      <c r="H15" s="15" t="s">
        <v>14</v>
      </c>
      <c r="I15" s="6">
        <v>378</v>
      </c>
      <c r="J15" s="32" t="s">
        <v>23</v>
      </c>
      <c r="M15" s="15"/>
    </row>
    <row r="16" spans="1:13" s="6" customFormat="1" ht="12.95" customHeight="1">
      <c r="A16" s="31"/>
      <c r="B16" s="15" t="s">
        <v>38</v>
      </c>
      <c r="C16" s="6">
        <v>378</v>
      </c>
      <c r="D16" s="32" t="s">
        <v>24</v>
      </c>
      <c r="G16" s="31"/>
      <c r="H16" s="15" t="s">
        <v>147</v>
      </c>
      <c r="I16" s="6">
        <v>379</v>
      </c>
      <c r="J16" s="32" t="s">
        <v>24</v>
      </c>
      <c r="M16" s="15"/>
    </row>
    <row r="17" spans="1:13" s="6" customFormat="1" ht="12.95" customHeight="1">
      <c r="A17" s="31"/>
      <c r="B17" s="15" t="s">
        <v>39</v>
      </c>
      <c r="C17" s="6">
        <v>378</v>
      </c>
      <c r="D17" s="32" t="s">
        <v>26</v>
      </c>
      <c r="G17" s="19"/>
      <c r="H17" s="15" t="s">
        <v>148</v>
      </c>
      <c r="I17" s="5">
        <v>379</v>
      </c>
      <c r="J17" s="21" t="s">
        <v>26</v>
      </c>
      <c r="M17" s="15"/>
    </row>
    <row r="18" spans="1:13" s="6" customFormat="1" ht="12.95" customHeight="1">
      <c r="A18" s="31"/>
      <c r="B18" s="15" t="s">
        <v>12</v>
      </c>
      <c r="C18" s="6">
        <v>390</v>
      </c>
      <c r="D18" s="32" t="s">
        <v>25</v>
      </c>
      <c r="G18" s="31"/>
      <c r="H18" s="15" t="s">
        <v>3</v>
      </c>
      <c r="I18" s="6">
        <v>380</v>
      </c>
      <c r="J18" s="32" t="s">
        <v>25</v>
      </c>
      <c r="M18" s="15"/>
    </row>
    <row r="19" spans="1:13" s="6" customFormat="1" ht="12.95" customHeight="1">
      <c r="A19" s="19"/>
      <c r="B19" s="15" t="s">
        <v>3</v>
      </c>
      <c r="C19" s="5">
        <v>397</v>
      </c>
      <c r="D19" s="21" t="s">
        <v>20</v>
      </c>
      <c r="G19" s="19"/>
      <c r="H19" s="15" t="s">
        <v>17</v>
      </c>
      <c r="I19" s="5">
        <v>382</v>
      </c>
      <c r="J19" s="21" t="s">
        <v>20</v>
      </c>
      <c r="M19" s="15"/>
    </row>
    <row r="20" spans="1:10" s="6" customFormat="1" ht="12.95" customHeight="1">
      <c r="A20" s="31"/>
      <c r="B20" s="15" t="s">
        <v>15</v>
      </c>
      <c r="C20" s="6">
        <v>402</v>
      </c>
      <c r="D20" s="32" t="s">
        <v>22</v>
      </c>
      <c r="G20" s="31"/>
      <c r="H20" s="15" t="s">
        <v>4</v>
      </c>
      <c r="I20" s="6">
        <v>389</v>
      </c>
      <c r="J20" s="32" t="s">
        <v>22</v>
      </c>
    </row>
    <row r="21" spans="1:10" s="6" customFormat="1" ht="9.2" customHeight="1">
      <c r="A21" s="31"/>
      <c r="B21" s="1"/>
      <c r="D21" s="32"/>
      <c r="G21" s="31"/>
      <c r="H21" s="1"/>
      <c r="J21" s="32"/>
    </row>
    <row r="22" spans="1:11" s="6" customFormat="1" ht="12.95" customHeight="1">
      <c r="A22" s="20" t="s">
        <v>40</v>
      </c>
      <c r="B22" s="13" t="s">
        <v>41</v>
      </c>
      <c r="C22" s="14" t="s">
        <v>5</v>
      </c>
      <c r="D22" s="14" t="s">
        <v>6</v>
      </c>
      <c r="E22" s="1"/>
      <c r="G22" s="20" t="s">
        <v>124</v>
      </c>
      <c r="H22" s="13" t="s">
        <v>28</v>
      </c>
      <c r="I22" s="14" t="s">
        <v>5</v>
      </c>
      <c r="J22" s="14" t="s">
        <v>6</v>
      </c>
      <c r="K22" s="1"/>
    </row>
    <row r="23" spans="1:11" s="6" customFormat="1" ht="12.95" customHeight="1">
      <c r="A23" s="19"/>
      <c r="B23" s="15" t="s">
        <v>12</v>
      </c>
      <c r="C23" s="5">
        <v>374</v>
      </c>
      <c r="D23" s="21" t="s">
        <v>19</v>
      </c>
      <c r="E23" s="1"/>
      <c r="G23" s="31"/>
      <c r="H23" s="15" t="s">
        <v>12</v>
      </c>
      <c r="I23" s="6">
        <v>385</v>
      </c>
      <c r="J23" s="32" t="s">
        <v>19</v>
      </c>
      <c r="K23" s="1"/>
    </row>
    <row r="24" spans="1:11" s="6" customFormat="1" ht="12.95" customHeight="1">
      <c r="A24" s="31"/>
      <c r="B24" s="15" t="s">
        <v>13</v>
      </c>
      <c r="C24" s="6">
        <v>380</v>
      </c>
      <c r="D24" s="32" t="s">
        <v>21</v>
      </c>
      <c r="E24" s="1"/>
      <c r="G24" s="19"/>
      <c r="H24" s="15" t="s">
        <v>16</v>
      </c>
      <c r="I24" s="5">
        <v>387</v>
      </c>
      <c r="J24" s="21" t="s">
        <v>21</v>
      </c>
      <c r="K24" s="1"/>
    </row>
    <row r="25" spans="1:11" s="6" customFormat="1" ht="12.95" customHeight="1">
      <c r="A25" s="19"/>
      <c r="B25" s="6" t="s">
        <v>14</v>
      </c>
      <c r="C25" s="1">
        <v>384</v>
      </c>
      <c r="D25" s="21" t="s">
        <v>23</v>
      </c>
      <c r="E25" s="1"/>
      <c r="G25" s="31"/>
      <c r="H25" s="15" t="s">
        <v>15</v>
      </c>
      <c r="I25" s="6">
        <v>388</v>
      </c>
      <c r="J25" s="32" t="s">
        <v>23</v>
      </c>
      <c r="K25" s="1"/>
    </row>
    <row r="26" spans="1:10" s="6" customFormat="1" ht="12.95" customHeight="1">
      <c r="A26" s="19"/>
      <c r="B26" s="15" t="s">
        <v>125</v>
      </c>
      <c r="C26" s="5">
        <v>387</v>
      </c>
      <c r="D26" s="21" t="s">
        <v>24</v>
      </c>
      <c r="G26" s="31"/>
      <c r="H26" s="15" t="s">
        <v>14</v>
      </c>
      <c r="I26" s="6">
        <v>391</v>
      </c>
      <c r="J26" s="32" t="s">
        <v>24</v>
      </c>
    </row>
    <row r="27" spans="1:10" s="6" customFormat="1" ht="12.95" customHeight="1">
      <c r="A27" s="31"/>
      <c r="B27" s="15" t="s">
        <v>126</v>
      </c>
      <c r="C27" s="6">
        <v>387</v>
      </c>
      <c r="D27" s="32" t="s">
        <v>26</v>
      </c>
      <c r="G27" s="19"/>
      <c r="H27" s="6" t="s">
        <v>3</v>
      </c>
      <c r="I27" s="1">
        <v>393</v>
      </c>
      <c r="J27" s="21" t="s">
        <v>26</v>
      </c>
    </row>
    <row r="28" spans="1:10" s="6" customFormat="1" ht="12.95" customHeight="1">
      <c r="A28" s="31"/>
      <c r="B28" s="15" t="s">
        <v>16</v>
      </c>
      <c r="C28" s="6">
        <v>389</v>
      </c>
      <c r="D28" s="32" t="s">
        <v>25</v>
      </c>
      <c r="G28" s="31"/>
      <c r="H28" s="15" t="s">
        <v>17</v>
      </c>
      <c r="I28" s="6">
        <v>399</v>
      </c>
      <c r="J28" s="32" t="s">
        <v>25</v>
      </c>
    </row>
    <row r="29" spans="1:10" s="6" customFormat="1" ht="12.95" customHeight="1">
      <c r="A29" s="31"/>
      <c r="B29" s="15" t="s">
        <v>127</v>
      </c>
      <c r="C29" s="6">
        <v>393</v>
      </c>
      <c r="D29" s="32" t="s">
        <v>20</v>
      </c>
      <c r="G29" s="19"/>
      <c r="H29" s="15" t="s">
        <v>151</v>
      </c>
      <c r="I29" s="5">
        <v>410</v>
      </c>
      <c r="J29" s="21" t="s">
        <v>20</v>
      </c>
    </row>
    <row r="30" spans="1:10" s="6" customFormat="1" ht="12.95" customHeight="1">
      <c r="A30" s="31"/>
      <c r="B30" s="15" t="s">
        <v>128</v>
      </c>
      <c r="C30" s="6">
        <v>393</v>
      </c>
      <c r="D30" s="32" t="s">
        <v>22</v>
      </c>
      <c r="G30" s="31"/>
      <c r="H30" s="15" t="s">
        <v>152</v>
      </c>
      <c r="I30" s="6">
        <v>410</v>
      </c>
      <c r="J30" s="32" t="s">
        <v>22</v>
      </c>
    </row>
    <row r="31" spans="1:10" s="6" customFormat="1" ht="9.2" customHeight="1">
      <c r="A31" s="31"/>
      <c r="B31" s="1"/>
      <c r="D31" s="32"/>
      <c r="G31" s="31"/>
      <c r="H31" s="1"/>
      <c r="J31" s="32"/>
    </row>
    <row r="32" spans="1:11" s="6" customFormat="1" ht="12.95" customHeight="1">
      <c r="A32" s="20" t="s">
        <v>42</v>
      </c>
      <c r="B32" s="13" t="s">
        <v>45</v>
      </c>
      <c r="C32" s="14" t="s">
        <v>5</v>
      </c>
      <c r="D32" s="14" t="s">
        <v>6</v>
      </c>
      <c r="E32" s="1"/>
      <c r="G32" s="20" t="s">
        <v>47</v>
      </c>
      <c r="H32" s="13" t="s">
        <v>32</v>
      </c>
      <c r="I32" s="14" t="s">
        <v>5</v>
      </c>
      <c r="J32" s="14" t="s">
        <v>6</v>
      </c>
      <c r="K32" s="1"/>
    </row>
    <row r="33" spans="1:11" s="6" customFormat="1" ht="12.95" customHeight="1">
      <c r="A33" s="19"/>
      <c r="B33" s="15" t="s">
        <v>16</v>
      </c>
      <c r="C33" s="5">
        <v>360</v>
      </c>
      <c r="D33" s="21" t="s">
        <v>19</v>
      </c>
      <c r="E33" s="1"/>
      <c r="G33" s="19"/>
      <c r="H33" s="15"/>
      <c r="I33" s="5"/>
      <c r="J33" s="21"/>
      <c r="K33" s="1"/>
    </row>
    <row r="34" spans="1:11" s="6" customFormat="1" ht="12.95" customHeight="1">
      <c r="A34" s="19"/>
      <c r="B34" s="6" t="s">
        <v>13</v>
      </c>
      <c r="C34" s="1">
        <v>374</v>
      </c>
      <c r="D34" s="21" t="s">
        <v>21</v>
      </c>
      <c r="E34" s="1"/>
      <c r="G34" s="31"/>
      <c r="H34" s="15"/>
      <c r="J34" s="32"/>
      <c r="K34" s="1"/>
    </row>
    <row r="35" spans="1:11" s="6" customFormat="1" ht="12.95" customHeight="1">
      <c r="A35" s="31"/>
      <c r="B35" s="15" t="s">
        <v>15</v>
      </c>
      <c r="C35" s="6">
        <v>378</v>
      </c>
      <c r="D35" s="32" t="s">
        <v>23</v>
      </c>
      <c r="E35" s="1"/>
      <c r="G35" s="31"/>
      <c r="H35" s="15"/>
      <c r="J35" s="32"/>
      <c r="K35" s="1"/>
    </row>
    <row r="36" spans="1:10" s="6" customFormat="1" ht="12.95" customHeight="1">
      <c r="A36" s="19"/>
      <c r="B36" s="15" t="s">
        <v>12</v>
      </c>
      <c r="C36" s="5">
        <v>381</v>
      </c>
      <c r="D36" s="21" t="s">
        <v>24</v>
      </c>
      <c r="G36" s="19"/>
      <c r="I36" s="1"/>
      <c r="J36" s="21"/>
    </row>
    <row r="37" spans="1:10" s="6" customFormat="1" ht="12.95" customHeight="1">
      <c r="A37" s="31"/>
      <c r="B37" s="15" t="s">
        <v>14</v>
      </c>
      <c r="C37" s="6">
        <v>385</v>
      </c>
      <c r="D37" s="32" t="s">
        <v>26</v>
      </c>
      <c r="G37" s="31"/>
      <c r="H37" s="15"/>
      <c r="J37" s="32"/>
    </row>
    <row r="38" spans="1:10" s="6" customFormat="1" ht="12.95" customHeight="1">
      <c r="A38" s="31"/>
      <c r="B38" s="15" t="s">
        <v>17</v>
      </c>
      <c r="C38" s="6">
        <v>387</v>
      </c>
      <c r="D38" s="32" t="s">
        <v>25</v>
      </c>
      <c r="G38" s="31"/>
      <c r="H38" s="15"/>
      <c r="J38" s="32"/>
    </row>
    <row r="39" spans="1:10" s="6" customFormat="1" ht="12.95" customHeight="1">
      <c r="A39" s="31"/>
      <c r="B39" s="15" t="s">
        <v>3</v>
      </c>
      <c r="C39" s="6">
        <v>389</v>
      </c>
      <c r="D39" s="32" t="s">
        <v>20</v>
      </c>
      <c r="G39" s="19"/>
      <c r="H39" s="15"/>
      <c r="I39" s="5"/>
      <c r="J39" s="21"/>
    </row>
    <row r="40" spans="1:10" s="6" customFormat="1" ht="12.95" customHeight="1">
      <c r="A40" s="31"/>
      <c r="B40" s="15" t="s">
        <v>4</v>
      </c>
      <c r="C40" s="6">
        <v>391</v>
      </c>
      <c r="D40" s="32" t="s">
        <v>22</v>
      </c>
      <c r="G40" s="31"/>
      <c r="H40" s="15"/>
      <c r="J40" s="32"/>
    </row>
    <row r="41" spans="1:10" s="6" customFormat="1" ht="9" customHeight="1">
      <c r="A41" s="31"/>
      <c r="B41" s="1"/>
      <c r="D41" s="32"/>
      <c r="G41" s="31"/>
      <c r="H41" s="1"/>
      <c r="J41" s="32"/>
    </row>
    <row r="42" spans="1:11" s="6" customFormat="1" ht="12.2" customHeight="1">
      <c r="A42" s="20" t="s">
        <v>43</v>
      </c>
      <c r="B42" s="13" t="s">
        <v>44</v>
      </c>
      <c r="C42" s="14" t="s">
        <v>5</v>
      </c>
      <c r="D42" s="14" t="s">
        <v>6</v>
      </c>
      <c r="E42" s="1"/>
      <c r="G42" s="20" t="s">
        <v>48</v>
      </c>
      <c r="H42" s="13" t="s">
        <v>33</v>
      </c>
      <c r="I42" s="14" t="s">
        <v>5</v>
      </c>
      <c r="J42" s="14" t="s">
        <v>6</v>
      </c>
      <c r="K42" s="1"/>
    </row>
    <row r="43" spans="2:11" s="6" customFormat="1" ht="12.95" customHeight="1">
      <c r="B43" s="6" t="s">
        <v>13</v>
      </c>
      <c r="C43" s="6">
        <v>367</v>
      </c>
      <c r="D43" s="32" t="s">
        <v>19</v>
      </c>
      <c r="E43" s="1"/>
      <c r="G43" s="19"/>
      <c r="H43" s="15"/>
      <c r="I43" s="5"/>
      <c r="J43" s="21"/>
      <c r="K43" s="1"/>
    </row>
    <row r="44" spans="2:11" s="6" customFormat="1" ht="12.95" customHeight="1">
      <c r="B44" s="6" t="s">
        <v>15</v>
      </c>
      <c r="C44" s="6">
        <v>371</v>
      </c>
      <c r="D44" s="32" t="s">
        <v>21</v>
      </c>
      <c r="E44" s="1"/>
      <c r="G44" s="19"/>
      <c r="I44" s="1"/>
      <c r="J44" s="21"/>
      <c r="K44" s="1"/>
    </row>
    <row r="45" spans="2:11" s="6" customFormat="1" ht="15">
      <c r="B45" s="6" t="s">
        <v>16</v>
      </c>
      <c r="C45" s="6">
        <v>372</v>
      </c>
      <c r="D45" s="32" t="s">
        <v>23</v>
      </c>
      <c r="E45" s="1"/>
      <c r="G45" s="31"/>
      <c r="H45" s="15"/>
      <c r="J45" s="32"/>
      <c r="K45" s="1"/>
    </row>
    <row r="46" spans="2:10" s="6" customFormat="1" ht="15">
      <c r="B46" s="6" t="s">
        <v>17</v>
      </c>
      <c r="C46" s="6">
        <v>376</v>
      </c>
      <c r="D46" s="32" t="s">
        <v>24</v>
      </c>
      <c r="G46" s="31"/>
      <c r="H46" s="15"/>
      <c r="J46" s="32"/>
    </row>
    <row r="47" spans="2:10" s="6" customFormat="1" ht="15">
      <c r="B47" s="6" t="s">
        <v>4</v>
      </c>
      <c r="C47" s="6">
        <v>377</v>
      </c>
      <c r="D47" s="32" t="s">
        <v>26</v>
      </c>
      <c r="G47" s="31"/>
      <c r="H47" s="15"/>
      <c r="J47" s="32"/>
    </row>
    <row r="48" spans="2:10" s="6" customFormat="1" ht="15">
      <c r="B48" s="6" t="s">
        <v>138</v>
      </c>
      <c r="C48" s="6">
        <v>383</v>
      </c>
      <c r="D48" s="32" t="s">
        <v>25</v>
      </c>
      <c r="G48" s="19"/>
      <c r="H48" s="15"/>
      <c r="I48" s="5"/>
      <c r="J48" s="21"/>
    </row>
    <row r="49" spans="2:10" s="6" customFormat="1" ht="15">
      <c r="B49" s="6" t="s">
        <v>137</v>
      </c>
      <c r="C49" s="6">
        <v>383</v>
      </c>
      <c r="D49" s="32" t="s">
        <v>20</v>
      </c>
      <c r="G49" s="31"/>
      <c r="H49" s="15"/>
      <c r="J49" s="32"/>
    </row>
    <row r="50" spans="2:10" s="6" customFormat="1" ht="15">
      <c r="B50" s="6" t="s">
        <v>12</v>
      </c>
      <c r="C50" s="6">
        <v>391</v>
      </c>
      <c r="D50" s="32" t="s">
        <v>22</v>
      </c>
      <c r="G50" s="31"/>
      <c r="H50" s="15"/>
      <c r="J50" s="32"/>
    </row>
    <row r="51" spans="5:10" s="6" customFormat="1" ht="8.85" customHeight="1">
      <c r="E51" s="1"/>
      <c r="G51" s="31"/>
      <c r="H51" s="1"/>
      <c r="J51" s="32"/>
    </row>
    <row r="52" spans="1:10" s="6" customFormat="1" ht="15">
      <c r="A52" s="20" t="s">
        <v>134</v>
      </c>
      <c r="B52" s="13" t="s">
        <v>30</v>
      </c>
      <c r="C52" s="14" t="s">
        <v>5</v>
      </c>
      <c r="D52" s="14" t="s">
        <v>6</v>
      </c>
      <c r="E52" s="1"/>
      <c r="G52" s="20" t="s">
        <v>48</v>
      </c>
      <c r="H52" s="13" t="s">
        <v>34</v>
      </c>
      <c r="I52" s="14" t="s">
        <v>5</v>
      </c>
      <c r="J52" s="14" t="s">
        <v>6</v>
      </c>
    </row>
    <row r="53" spans="1:10" s="6" customFormat="1" ht="15">
      <c r="A53" s="19"/>
      <c r="B53" s="6" t="s">
        <v>17</v>
      </c>
      <c r="C53" s="1">
        <v>379</v>
      </c>
      <c r="D53" s="32" t="s">
        <v>19</v>
      </c>
      <c r="E53" s="1"/>
      <c r="G53" s="31"/>
      <c r="H53" s="15"/>
      <c r="J53" s="32"/>
    </row>
    <row r="54" spans="2:10" s="6" customFormat="1" ht="15">
      <c r="B54" s="6" t="s">
        <v>139</v>
      </c>
      <c r="C54" s="6">
        <v>383</v>
      </c>
      <c r="D54" s="32" t="s">
        <v>21</v>
      </c>
      <c r="E54" s="1"/>
      <c r="G54" s="19"/>
      <c r="I54" s="1"/>
      <c r="J54" s="21"/>
    </row>
    <row r="55" spans="2:10" s="6" customFormat="1" ht="15">
      <c r="B55" s="6" t="s">
        <v>140</v>
      </c>
      <c r="C55" s="6">
        <v>383</v>
      </c>
      <c r="D55" s="32" t="s">
        <v>23</v>
      </c>
      <c r="G55" s="19"/>
      <c r="H55" s="15"/>
      <c r="I55" s="5"/>
      <c r="J55" s="21"/>
    </row>
    <row r="56" spans="1:10" s="6" customFormat="1" ht="15">
      <c r="A56" s="19"/>
      <c r="B56" s="15" t="s">
        <v>12</v>
      </c>
      <c r="C56" s="5">
        <v>385</v>
      </c>
      <c r="D56" s="32" t="s">
        <v>24</v>
      </c>
      <c r="G56" s="19"/>
      <c r="H56" s="15"/>
      <c r="I56" s="5"/>
      <c r="J56" s="21"/>
    </row>
    <row r="57" spans="1:10" s="6" customFormat="1" ht="15">
      <c r="A57" s="19"/>
      <c r="B57" s="15" t="s">
        <v>141</v>
      </c>
      <c r="C57" s="5">
        <v>388</v>
      </c>
      <c r="D57" s="32" t="s">
        <v>26</v>
      </c>
      <c r="G57" s="31"/>
      <c r="H57" s="15"/>
      <c r="J57" s="32"/>
    </row>
    <row r="58" spans="1:10" s="6" customFormat="1" ht="15">
      <c r="A58" s="31"/>
      <c r="B58" s="15" t="s">
        <v>142</v>
      </c>
      <c r="C58" s="6">
        <v>388</v>
      </c>
      <c r="D58" s="32" t="s">
        <v>25</v>
      </c>
      <c r="G58" s="31"/>
      <c r="H58" s="15"/>
      <c r="J58" s="32"/>
    </row>
    <row r="59" spans="1:10" s="6" customFormat="1" ht="15">
      <c r="A59" s="31"/>
      <c r="B59" s="15" t="s">
        <v>3</v>
      </c>
      <c r="C59" s="6">
        <v>393</v>
      </c>
      <c r="D59" s="32" t="s">
        <v>20</v>
      </c>
      <c r="G59" s="31"/>
      <c r="H59" s="15"/>
      <c r="J59" s="32"/>
    </row>
    <row r="60" spans="1:10" s="6" customFormat="1" ht="15">
      <c r="A60" s="31"/>
      <c r="B60" s="15" t="s">
        <v>15</v>
      </c>
      <c r="C60" s="6">
        <v>397</v>
      </c>
      <c r="D60" s="32" t="s">
        <v>22</v>
      </c>
      <c r="G60" s="31"/>
      <c r="H60" s="15"/>
      <c r="J60" s="32"/>
    </row>
    <row r="61" spans="1:7" s="6" customFormat="1" ht="15">
      <c r="A61" s="19"/>
      <c r="C61" s="1"/>
      <c r="D61" s="21"/>
      <c r="G61" s="31"/>
    </row>
    <row r="62" spans="1:7" s="6" customFormat="1" ht="15">
      <c r="A62" s="31"/>
      <c r="B62" s="15"/>
      <c r="D62" s="32"/>
      <c r="G62" s="31"/>
    </row>
    <row r="63" spans="1:7" s="6" customFormat="1" ht="15">
      <c r="A63" s="31"/>
      <c r="B63" s="15"/>
      <c r="D63" s="32"/>
      <c r="G63" s="31"/>
    </row>
    <row r="64" spans="1:7" s="6" customFormat="1" ht="15">
      <c r="A64" s="31"/>
      <c r="B64" s="15"/>
      <c r="D64" s="32"/>
      <c r="G64" s="31"/>
    </row>
    <row r="65" spans="1:7" s="6" customFormat="1" ht="15">
      <c r="A65" s="31"/>
      <c r="D65" s="32"/>
      <c r="G65" s="31"/>
    </row>
    <row r="66" spans="1:7" s="6" customFormat="1" ht="15">
      <c r="A66" s="31"/>
      <c r="D66" s="32"/>
      <c r="G66" s="31"/>
    </row>
    <row r="67" spans="1:7" s="6" customFormat="1" ht="15">
      <c r="A67" s="31"/>
      <c r="D67" s="32"/>
      <c r="G67" s="31"/>
    </row>
    <row r="68" spans="1:7" s="6" customFormat="1" ht="15">
      <c r="A68" s="31"/>
      <c r="D68" s="32"/>
      <c r="G68" s="31"/>
    </row>
    <row r="69" spans="1:7" s="6" customFormat="1" ht="15">
      <c r="A69" s="31"/>
      <c r="D69" s="32"/>
      <c r="G69" s="31"/>
    </row>
    <row r="70" spans="1:7" s="6" customFormat="1" ht="15">
      <c r="A70" s="31"/>
      <c r="C70" s="8"/>
      <c r="D70" s="32"/>
      <c r="G70" s="31"/>
    </row>
    <row r="71" spans="1:7" s="6" customFormat="1" ht="15">
      <c r="A71" s="31"/>
      <c r="D71" s="32"/>
      <c r="G71" s="31"/>
    </row>
    <row r="72" spans="1:7" s="6" customFormat="1" ht="15">
      <c r="A72" s="31"/>
      <c r="D72" s="32"/>
      <c r="G72" s="31"/>
    </row>
    <row r="73" spans="1:7" s="6" customFormat="1" ht="15">
      <c r="A73" s="31"/>
      <c r="D73" s="32"/>
      <c r="G73" s="31"/>
    </row>
    <row r="74" spans="1:7" s="6" customFormat="1" ht="15">
      <c r="A74" s="31"/>
      <c r="D74" s="32"/>
      <c r="G74" s="31"/>
    </row>
    <row r="75" spans="1:7" s="6" customFormat="1" ht="15">
      <c r="A75" s="31"/>
      <c r="D75" s="32"/>
      <c r="G75" s="31"/>
    </row>
    <row r="76" spans="1:7" s="6" customFormat="1" ht="15">
      <c r="A76" s="31"/>
      <c r="D76" s="32"/>
      <c r="G76" s="31"/>
    </row>
    <row r="77" spans="1:7" s="6" customFormat="1" ht="15">
      <c r="A77" s="31"/>
      <c r="D77" s="32"/>
      <c r="G77" s="31"/>
    </row>
    <row r="78" spans="1:7" s="6" customFormat="1" ht="15">
      <c r="A78" s="31"/>
      <c r="D78" s="32"/>
      <c r="G78" s="31"/>
    </row>
    <row r="79" spans="1:7" s="6" customFormat="1" ht="15">
      <c r="A79" s="31"/>
      <c r="D79" s="32"/>
      <c r="G79" s="31"/>
    </row>
    <row r="80" spans="1:7" s="6" customFormat="1" ht="15">
      <c r="A80" s="31"/>
      <c r="D80" s="32"/>
      <c r="G80" s="31"/>
    </row>
    <row r="81" spans="1:7" s="6" customFormat="1" ht="15">
      <c r="A81" s="31"/>
      <c r="D81" s="32"/>
      <c r="G81" s="31"/>
    </row>
    <row r="82" spans="1:7" s="6" customFormat="1" ht="15">
      <c r="A82" s="31"/>
      <c r="D82" s="32"/>
      <c r="G82" s="31"/>
    </row>
    <row r="83" spans="1:7" s="6" customFormat="1" ht="15">
      <c r="A83" s="31"/>
      <c r="D83" s="32"/>
      <c r="G83" s="31"/>
    </row>
    <row r="84" spans="1:7" s="6" customFormat="1" ht="15">
      <c r="A84" s="31"/>
      <c r="D84" s="31"/>
      <c r="G84" s="31"/>
    </row>
    <row r="85" spans="1:7" s="6" customFormat="1" ht="15">
      <c r="A85" s="31"/>
      <c r="D85" s="31"/>
      <c r="G85" s="31"/>
    </row>
    <row r="86" spans="1:7" s="6" customFormat="1" ht="15">
      <c r="A86" s="31"/>
      <c r="D86" s="32"/>
      <c r="G86" s="31"/>
    </row>
    <row r="87" spans="1:7" s="6" customFormat="1" ht="15">
      <c r="A87" s="31"/>
      <c r="D87" s="32"/>
      <c r="G87" s="31"/>
    </row>
    <row r="88" spans="1:7" s="6" customFormat="1" ht="15">
      <c r="A88" s="31"/>
      <c r="D88" s="32"/>
      <c r="G88" s="31"/>
    </row>
    <row r="89" spans="1:7" s="6" customFormat="1" ht="15">
      <c r="A89" s="31"/>
      <c r="D89" s="32"/>
      <c r="G89" s="31"/>
    </row>
    <row r="90" spans="1:7" s="6" customFormat="1" ht="15">
      <c r="A90" s="31"/>
      <c r="D90" s="8"/>
      <c r="G90" s="31"/>
    </row>
    <row r="91" spans="1:7" s="6" customFormat="1" ht="15">
      <c r="A91" s="31"/>
      <c r="G91" s="31"/>
    </row>
    <row r="92" spans="1:7" s="6" customFormat="1" ht="15">
      <c r="A92" s="31"/>
      <c r="G92" s="31"/>
    </row>
    <row r="93" spans="1:7" s="6" customFormat="1" ht="15">
      <c r="A93" s="31"/>
      <c r="G93" s="31"/>
    </row>
    <row r="94" spans="1:7" s="6" customFormat="1" ht="15">
      <c r="A94" s="31"/>
      <c r="G94" s="31"/>
    </row>
    <row r="95" spans="1:7" s="6" customFormat="1" ht="15">
      <c r="A95" s="31"/>
      <c r="G95" s="31"/>
    </row>
    <row r="96" spans="1:7" s="6" customFormat="1" ht="15">
      <c r="A96" s="31"/>
      <c r="G96" s="31"/>
    </row>
    <row r="97" spans="1:7" s="6" customFormat="1" ht="15">
      <c r="A97" s="31"/>
      <c r="G97" s="31"/>
    </row>
    <row r="98" spans="1:4" ht="15">
      <c r="A98" s="31"/>
      <c r="B98" s="6"/>
      <c r="C98" s="6"/>
      <c r="D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</sheetData>
  <printOptions/>
  <pageMargins left="0.5" right="0.5" top="0.5" bottom="0.25" header="0.3" footer="0"/>
  <pageSetup horizontalDpi="600" verticalDpi="600" orientation="portrait" r:id="rId1"/>
  <headerFooter>
    <oddHeader>&amp;C&amp;"-,Bold"2013 Orange Empire Conference MEN'S GOLF Scores and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view="pageLayout" zoomScale="110" zoomScalePageLayoutView="110" workbookViewId="0" topLeftCell="A2">
      <selection activeCell="R10" sqref="R10"/>
    </sheetView>
  </sheetViews>
  <sheetFormatPr defaultColWidth="9.140625" defaultRowHeight="15"/>
  <cols>
    <col min="1" max="1" width="18.7109375" style="1" customWidth="1"/>
    <col min="2" max="2" width="7.8515625" style="1" customWidth="1"/>
    <col min="3" max="3" width="2.7109375" style="1" customWidth="1"/>
    <col min="4" max="5" width="6.421875" style="1" customWidth="1"/>
    <col min="6" max="6" width="6.28125" style="1" customWidth="1"/>
    <col min="7" max="7" width="6.421875" style="1" customWidth="1"/>
    <col min="8" max="8" width="6.57421875" style="1" customWidth="1"/>
    <col min="9" max="10" width="6.140625" style="1" customWidth="1"/>
    <col min="11" max="11" width="6.421875" style="1" customWidth="1"/>
    <col min="12" max="12" width="3.28125" style="1" customWidth="1"/>
    <col min="13" max="14" width="6.00390625" style="1" customWidth="1"/>
    <col min="15" max="15" width="3.7109375" style="1" customWidth="1"/>
    <col min="16" max="16" width="6.7109375" style="1" customWidth="1"/>
    <col min="17" max="17" width="4.7109375" style="1" customWidth="1"/>
    <col min="18" max="18" width="4.28125" style="1" customWidth="1"/>
    <col min="19" max="19" width="5.7109375" style="1" customWidth="1"/>
    <col min="20" max="20" width="6.7109375" style="1" customWidth="1"/>
    <col min="21" max="16384" width="9.140625" style="1" customWidth="1"/>
  </cols>
  <sheetData>
    <row r="1" spans="1:20" s="2" customFormat="1" ht="129.75" customHeight="1">
      <c r="A1" s="25"/>
      <c r="B1" s="25"/>
      <c r="C1" s="25"/>
      <c r="D1" s="25" t="s">
        <v>114</v>
      </c>
      <c r="E1" s="35" t="s">
        <v>115</v>
      </c>
      <c r="F1" s="35" t="s">
        <v>117</v>
      </c>
      <c r="G1" s="25" t="s">
        <v>116</v>
      </c>
      <c r="H1" s="25" t="s">
        <v>118</v>
      </c>
      <c r="I1" s="25" t="s">
        <v>119</v>
      </c>
      <c r="J1" s="25" t="s">
        <v>120</v>
      </c>
      <c r="K1" s="25" t="s">
        <v>121</v>
      </c>
      <c r="L1" s="24" t="s">
        <v>11</v>
      </c>
      <c r="M1" s="25" t="s">
        <v>122</v>
      </c>
      <c r="N1" s="25" t="s">
        <v>123</v>
      </c>
      <c r="O1" s="24" t="s">
        <v>11</v>
      </c>
      <c r="P1" s="25" t="s">
        <v>0</v>
      </c>
      <c r="Q1" s="25" t="s">
        <v>8</v>
      </c>
      <c r="R1" s="36" t="s">
        <v>7</v>
      </c>
      <c r="S1" s="25" t="s">
        <v>10</v>
      </c>
      <c r="T1" s="25" t="s">
        <v>1</v>
      </c>
    </row>
    <row r="2" spans="1:20" ht="15">
      <c r="A2" s="3" t="s">
        <v>9</v>
      </c>
      <c r="B2" s="3" t="s">
        <v>11</v>
      </c>
      <c r="C2" s="3"/>
      <c r="D2" s="34" t="s">
        <v>49</v>
      </c>
      <c r="E2" s="34" t="s">
        <v>50</v>
      </c>
      <c r="F2" s="34" t="s">
        <v>51</v>
      </c>
      <c r="G2" s="34" t="s">
        <v>52</v>
      </c>
      <c r="H2" s="34" t="s">
        <v>56</v>
      </c>
      <c r="I2" s="34" t="s">
        <v>53</v>
      </c>
      <c r="J2" s="34" t="s">
        <v>57</v>
      </c>
      <c r="K2" s="34" t="s">
        <v>54</v>
      </c>
      <c r="L2" s="34"/>
      <c r="M2" s="34" t="s">
        <v>55</v>
      </c>
      <c r="N2" s="34" t="s">
        <v>55</v>
      </c>
      <c r="O2" s="3"/>
      <c r="P2" s="3"/>
      <c r="Q2" s="3"/>
      <c r="R2" s="3" t="s">
        <v>11</v>
      </c>
      <c r="S2" s="3"/>
      <c r="T2" s="3"/>
    </row>
    <row r="3" spans="1:20" ht="15">
      <c r="A3" s="1" t="s">
        <v>110</v>
      </c>
      <c r="B3" s="1" t="s">
        <v>108</v>
      </c>
      <c r="C3" s="7"/>
      <c r="D3" s="28">
        <v>78</v>
      </c>
      <c r="E3" s="28">
        <v>76</v>
      </c>
      <c r="F3" s="28">
        <v>76</v>
      </c>
      <c r="G3" s="28">
        <v>72</v>
      </c>
      <c r="H3" s="28">
        <v>80</v>
      </c>
      <c r="I3" s="33">
        <v>69</v>
      </c>
      <c r="J3" s="28">
        <v>74</v>
      </c>
      <c r="K3" s="28"/>
      <c r="L3" s="28"/>
      <c r="M3" s="28"/>
      <c r="N3" s="28"/>
      <c r="O3" s="28"/>
      <c r="P3" s="1">
        <f>SUM(D3:O3)</f>
        <v>525</v>
      </c>
      <c r="R3" s="1">
        <v>7</v>
      </c>
      <c r="S3" s="1">
        <f>P3-Q3</f>
        <v>525</v>
      </c>
      <c r="T3" s="4">
        <f>(P3-Q3)/R3</f>
        <v>75</v>
      </c>
    </row>
    <row r="4" spans="1:20" ht="15">
      <c r="A4" s="1" t="s">
        <v>107</v>
      </c>
      <c r="B4" s="1" t="s">
        <v>108</v>
      </c>
      <c r="C4" s="6"/>
      <c r="D4" s="26">
        <v>79</v>
      </c>
      <c r="E4" s="26">
        <v>78</v>
      </c>
      <c r="F4" s="26">
        <v>73</v>
      </c>
      <c r="G4" s="37">
        <v>71</v>
      </c>
      <c r="H4" s="26">
        <v>75</v>
      </c>
      <c r="I4" s="26">
        <v>77</v>
      </c>
      <c r="J4" s="26">
        <v>77</v>
      </c>
      <c r="K4" s="26"/>
      <c r="L4" s="26"/>
      <c r="M4" s="26"/>
      <c r="N4" s="26"/>
      <c r="O4" s="26"/>
      <c r="P4" s="1">
        <f>SUM(D4:O4)</f>
        <v>530</v>
      </c>
      <c r="R4" s="1">
        <v>7</v>
      </c>
      <c r="S4" s="1">
        <f>P4-Q4</f>
        <v>530</v>
      </c>
      <c r="T4" s="4">
        <f>(P4-Q4)/R4</f>
        <v>75.71428571428571</v>
      </c>
    </row>
    <row r="5" spans="1:20" ht="15">
      <c r="A5" s="1" t="s">
        <v>109</v>
      </c>
      <c r="B5" s="1" t="s">
        <v>108</v>
      </c>
      <c r="C5" s="6"/>
      <c r="D5" s="26">
        <v>81</v>
      </c>
      <c r="E5" s="26">
        <v>80</v>
      </c>
      <c r="F5" s="26">
        <v>80</v>
      </c>
      <c r="G5" s="26">
        <v>77</v>
      </c>
      <c r="H5" s="26">
        <v>78</v>
      </c>
      <c r="I5" s="26">
        <v>74</v>
      </c>
      <c r="J5" s="26">
        <v>79</v>
      </c>
      <c r="K5" s="26"/>
      <c r="L5" s="26"/>
      <c r="M5" s="26"/>
      <c r="N5" s="26"/>
      <c r="O5" s="26"/>
      <c r="P5" s="1">
        <f>SUM(D5:O5)</f>
        <v>549</v>
      </c>
      <c r="R5" s="1">
        <v>7</v>
      </c>
      <c r="S5" s="1">
        <f>P5-Q5</f>
        <v>549</v>
      </c>
      <c r="T5" s="4">
        <f>(P5-Q5)/R5</f>
        <v>78.42857142857143</v>
      </c>
    </row>
    <row r="6" spans="1:20" ht="15">
      <c r="A6" s="1" t="s">
        <v>135</v>
      </c>
      <c r="B6" s="1" t="s">
        <v>108</v>
      </c>
      <c r="C6" s="6"/>
      <c r="D6" s="26"/>
      <c r="E6" s="26"/>
      <c r="F6" s="26">
        <v>76</v>
      </c>
      <c r="G6" s="26">
        <v>77</v>
      </c>
      <c r="H6" s="26">
        <v>83</v>
      </c>
      <c r="I6" s="26"/>
      <c r="J6" s="26"/>
      <c r="K6" s="26"/>
      <c r="L6" s="26"/>
      <c r="M6" s="26"/>
      <c r="N6" s="26"/>
      <c r="O6" s="26"/>
      <c r="P6" s="1">
        <f>SUM(D6:O6)</f>
        <v>236</v>
      </c>
      <c r="R6" s="1">
        <v>3</v>
      </c>
      <c r="S6" s="1">
        <f>P6-Q6</f>
        <v>236</v>
      </c>
      <c r="T6" s="4">
        <f>(P6-Q6)/R6</f>
        <v>78.66666666666667</v>
      </c>
    </row>
    <row r="7" spans="1:20" ht="15">
      <c r="A7" s="1" t="s">
        <v>111</v>
      </c>
      <c r="B7" s="1" t="s">
        <v>108</v>
      </c>
      <c r="C7" s="6"/>
      <c r="D7" s="26">
        <v>87</v>
      </c>
      <c r="E7" s="26">
        <v>76</v>
      </c>
      <c r="F7" s="26">
        <v>77</v>
      </c>
      <c r="G7" s="26">
        <v>74</v>
      </c>
      <c r="H7" s="26">
        <v>83</v>
      </c>
      <c r="I7" s="26">
        <v>77</v>
      </c>
      <c r="J7" s="26">
        <v>81</v>
      </c>
      <c r="K7" s="26"/>
      <c r="L7" s="26"/>
      <c r="M7" s="26"/>
      <c r="N7" s="26"/>
      <c r="O7" s="26"/>
      <c r="P7" s="1">
        <f>SUM(D7:O7)</f>
        <v>555</v>
      </c>
      <c r="R7" s="1">
        <v>7</v>
      </c>
      <c r="S7" s="1">
        <f>P7-Q7</f>
        <v>555</v>
      </c>
      <c r="T7" s="4">
        <f>(P7-Q7)/R7</f>
        <v>79.28571428571429</v>
      </c>
    </row>
    <row r="8" spans="1:20" ht="15">
      <c r="A8" s="6" t="s">
        <v>112</v>
      </c>
      <c r="B8" s="6" t="s">
        <v>108</v>
      </c>
      <c r="C8" s="6"/>
      <c r="D8" s="29">
        <v>83</v>
      </c>
      <c r="E8" s="26">
        <v>83</v>
      </c>
      <c r="F8" s="26">
        <v>76</v>
      </c>
      <c r="G8" s="26">
        <v>85</v>
      </c>
      <c r="H8" s="26">
        <v>81</v>
      </c>
      <c r="I8" s="26">
        <v>77</v>
      </c>
      <c r="J8" s="26">
        <v>77</v>
      </c>
      <c r="K8" s="26"/>
      <c r="L8" s="26"/>
      <c r="M8" s="26"/>
      <c r="N8" s="26"/>
      <c r="O8" s="26"/>
      <c r="P8" s="6">
        <f>SUM(D8:O8)</f>
        <v>562</v>
      </c>
      <c r="Q8" s="6"/>
      <c r="R8" s="6">
        <v>7</v>
      </c>
      <c r="S8" s="6">
        <f>P8-Q8</f>
        <v>562</v>
      </c>
      <c r="T8" s="23">
        <f>(P8-Q8)/R8</f>
        <v>80.28571428571429</v>
      </c>
    </row>
    <row r="9" spans="1:20" ht="15">
      <c r="A9" s="1" t="s">
        <v>113</v>
      </c>
      <c r="B9" s="1" t="s">
        <v>108</v>
      </c>
      <c r="C9" s="6"/>
      <c r="D9" s="26">
        <v>81</v>
      </c>
      <c r="E9" s="26">
        <v>84</v>
      </c>
      <c r="F9" s="26"/>
      <c r="G9" s="26"/>
      <c r="H9" s="26"/>
      <c r="I9" s="26">
        <v>86</v>
      </c>
      <c r="J9" s="26">
        <v>86</v>
      </c>
      <c r="K9" s="26"/>
      <c r="L9" s="26"/>
      <c r="M9" s="26"/>
      <c r="N9" s="26"/>
      <c r="O9" s="26"/>
      <c r="P9" s="1">
        <f>SUM(D9:O9)</f>
        <v>337</v>
      </c>
      <c r="R9" s="1">
        <v>4</v>
      </c>
      <c r="S9" s="1">
        <f>P9-Q9</f>
        <v>337</v>
      </c>
      <c r="T9" s="4">
        <f>(P9-Q9)/R9</f>
        <v>84.25</v>
      </c>
    </row>
    <row r="10" spans="1:20" ht="15">
      <c r="A10" s="1" t="s">
        <v>58</v>
      </c>
      <c r="B10" s="1" t="s">
        <v>59</v>
      </c>
      <c r="C10" s="6"/>
      <c r="D10" s="26">
        <v>78</v>
      </c>
      <c r="E10" s="26">
        <v>75</v>
      </c>
      <c r="F10" s="26">
        <v>76</v>
      </c>
      <c r="G10" s="26">
        <v>72</v>
      </c>
      <c r="H10" s="26"/>
      <c r="I10" s="26">
        <v>71</v>
      </c>
      <c r="J10" s="26">
        <v>73</v>
      </c>
      <c r="K10" s="26"/>
      <c r="L10" s="26"/>
      <c r="M10" s="26"/>
      <c r="N10" s="26"/>
      <c r="O10" s="26"/>
      <c r="P10" s="1">
        <f>SUM(D10:O10)</f>
        <v>445</v>
      </c>
      <c r="R10" s="1">
        <v>6</v>
      </c>
      <c r="S10" s="1">
        <f>P10-Q10</f>
        <v>445</v>
      </c>
      <c r="T10" s="4">
        <f>(P10-Q10)/R10</f>
        <v>74.16666666666667</v>
      </c>
    </row>
    <row r="11" spans="1:20" ht="15">
      <c r="A11" s="1" t="s">
        <v>62</v>
      </c>
      <c r="B11" s="1" t="s">
        <v>59</v>
      </c>
      <c r="C11" s="6"/>
      <c r="D11" s="26">
        <v>73</v>
      </c>
      <c r="E11" s="26"/>
      <c r="F11" s="26">
        <v>74</v>
      </c>
      <c r="G11" s="26">
        <v>79</v>
      </c>
      <c r="H11" s="26">
        <v>75</v>
      </c>
      <c r="I11" s="26">
        <v>73</v>
      </c>
      <c r="J11" s="26">
        <v>81</v>
      </c>
      <c r="K11" s="26"/>
      <c r="L11" s="26"/>
      <c r="M11" s="26"/>
      <c r="N11" s="26"/>
      <c r="O11" s="26"/>
      <c r="P11" s="1">
        <f>SUM(D11:O11)</f>
        <v>455</v>
      </c>
      <c r="R11" s="1">
        <v>6</v>
      </c>
      <c r="S11" s="1">
        <f>P11-Q11</f>
        <v>455</v>
      </c>
      <c r="T11" s="4">
        <f>(P11-Q11)/R11</f>
        <v>75.83333333333333</v>
      </c>
    </row>
    <row r="12" spans="1:20" ht="15">
      <c r="A12" s="6" t="s">
        <v>61</v>
      </c>
      <c r="B12" s="6" t="s">
        <v>59</v>
      </c>
      <c r="C12" s="6"/>
      <c r="D12" s="26">
        <v>79</v>
      </c>
      <c r="E12" s="37">
        <v>72</v>
      </c>
      <c r="F12" s="26">
        <v>75</v>
      </c>
      <c r="G12" s="26">
        <v>79</v>
      </c>
      <c r="H12" s="26">
        <v>76</v>
      </c>
      <c r="I12" s="26">
        <v>78</v>
      </c>
      <c r="J12" s="26">
        <v>78</v>
      </c>
      <c r="K12" s="26"/>
      <c r="L12" s="26"/>
      <c r="M12" s="26"/>
      <c r="N12" s="26"/>
      <c r="O12" s="26"/>
      <c r="P12" s="6">
        <f>SUM(D12:O12)</f>
        <v>537</v>
      </c>
      <c r="Q12" s="6"/>
      <c r="R12" s="6">
        <v>7</v>
      </c>
      <c r="S12" s="6">
        <f>P12-Q12</f>
        <v>537</v>
      </c>
      <c r="T12" s="23">
        <f>(P12-Q12)/R12</f>
        <v>76.71428571428571</v>
      </c>
    </row>
    <row r="13" spans="1:20" ht="15">
      <c r="A13" s="1" t="s">
        <v>60</v>
      </c>
      <c r="B13" s="1" t="s">
        <v>59</v>
      </c>
      <c r="C13" s="6"/>
      <c r="D13" s="26">
        <v>80</v>
      </c>
      <c r="E13" s="26">
        <v>73</v>
      </c>
      <c r="F13" s="26">
        <v>73</v>
      </c>
      <c r="G13" s="26">
        <v>81</v>
      </c>
      <c r="H13" s="26">
        <v>77</v>
      </c>
      <c r="I13" s="26"/>
      <c r="J13" s="26">
        <v>75</v>
      </c>
      <c r="K13" s="26"/>
      <c r="L13" s="26"/>
      <c r="M13" s="26"/>
      <c r="N13" s="26"/>
      <c r="O13" s="26"/>
      <c r="P13" s="1">
        <f>SUM(D13:O13)</f>
        <v>459</v>
      </c>
      <c r="R13" s="1">
        <v>6</v>
      </c>
      <c r="S13" s="1">
        <f>P13-Q13</f>
        <v>459</v>
      </c>
      <c r="T13" s="4">
        <f>(P13-Q13)/R13</f>
        <v>76.5</v>
      </c>
    </row>
    <row r="14" spans="1:20" ht="15">
      <c r="A14" s="1" t="s">
        <v>149</v>
      </c>
      <c r="B14" s="1" t="s">
        <v>59</v>
      </c>
      <c r="C14" s="6"/>
      <c r="D14" s="26"/>
      <c r="E14" s="26"/>
      <c r="F14" s="26"/>
      <c r="G14" s="26"/>
      <c r="H14" s="26"/>
      <c r="I14" s="26">
        <v>78</v>
      </c>
      <c r="J14" s="26"/>
      <c r="K14" s="26"/>
      <c r="L14" s="26"/>
      <c r="M14" s="26"/>
      <c r="N14" s="26"/>
      <c r="O14" s="26"/>
      <c r="P14" s="1">
        <f>SUM(D14:O14)</f>
        <v>78</v>
      </c>
      <c r="R14" s="1">
        <v>1</v>
      </c>
      <c r="S14" s="1">
        <f>P14-Q14</f>
        <v>78</v>
      </c>
      <c r="T14" s="4">
        <f>(P14-Q14)/R14</f>
        <v>78</v>
      </c>
    </row>
    <row r="15" spans="1:20" ht="15">
      <c r="A15" s="1" t="s">
        <v>129</v>
      </c>
      <c r="B15" s="1" t="s">
        <v>59</v>
      </c>
      <c r="C15" s="6"/>
      <c r="D15" s="26"/>
      <c r="E15" s="26">
        <v>75</v>
      </c>
      <c r="F15" s="26">
        <v>83</v>
      </c>
      <c r="G15" s="26"/>
      <c r="H15" s="26"/>
      <c r="I15" s="26"/>
      <c r="J15" s="26"/>
      <c r="K15" s="26"/>
      <c r="L15" s="26"/>
      <c r="M15" s="26"/>
      <c r="N15" s="26"/>
      <c r="O15" s="26"/>
      <c r="P15" s="1">
        <f>SUM(D15:O15)</f>
        <v>158</v>
      </c>
      <c r="R15" s="1">
        <v>2</v>
      </c>
      <c r="S15" s="1">
        <f>P15-Q15</f>
        <v>158</v>
      </c>
      <c r="T15" s="4">
        <f>(P15-Q15)/R15</f>
        <v>79</v>
      </c>
    </row>
    <row r="16" spans="1:20" ht="15">
      <c r="A16" s="1" t="s">
        <v>64</v>
      </c>
      <c r="B16" s="1" t="s">
        <v>59</v>
      </c>
      <c r="D16" s="27">
        <v>80</v>
      </c>
      <c r="E16" s="27"/>
      <c r="F16" s="27"/>
      <c r="G16" s="27">
        <v>80</v>
      </c>
      <c r="H16" s="27">
        <v>78</v>
      </c>
      <c r="I16" s="27">
        <v>79</v>
      </c>
      <c r="J16" s="27">
        <v>78</v>
      </c>
      <c r="K16" s="27"/>
      <c r="L16" s="27"/>
      <c r="M16" s="27"/>
      <c r="N16" s="27"/>
      <c r="O16" s="27"/>
      <c r="P16" s="1">
        <f>SUM(D16:O16)</f>
        <v>395</v>
      </c>
      <c r="R16" s="1">
        <v>5</v>
      </c>
      <c r="S16" s="1">
        <f>P16-Q16</f>
        <v>395</v>
      </c>
      <c r="T16" s="4">
        <f>(P16-Q16)/R16</f>
        <v>79</v>
      </c>
    </row>
    <row r="17" spans="1:20" ht="15">
      <c r="A17" s="1" t="s">
        <v>130</v>
      </c>
      <c r="B17" s="1" t="s">
        <v>59</v>
      </c>
      <c r="C17" s="6"/>
      <c r="D17" s="26"/>
      <c r="E17" s="26">
        <v>81</v>
      </c>
      <c r="F17" s="26"/>
      <c r="G17" s="26"/>
      <c r="H17" s="26">
        <v>79</v>
      </c>
      <c r="I17" s="26">
        <v>79</v>
      </c>
      <c r="J17" s="26">
        <v>82</v>
      </c>
      <c r="K17" s="26"/>
      <c r="L17" s="26"/>
      <c r="M17" s="26"/>
      <c r="N17" s="26"/>
      <c r="O17" s="26"/>
      <c r="P17" s="1">
        <f>SUM(D17:O17)</f>
        <v>321</v>
      </c>
      <c r="R17" s="1">
        <v>4</v>
      </c>
      <c r="S17" s="1">
        <f>P17-Q17</f>
        <v>321</v>
      </c>
      <c r="T17" s="4">
        <f>(P17-Q17)/R17</f>
        <v>80.25</v>
      </c>
    </row>
    <row r="18" spans="1:20" ht="15">
      <c r="A18" s="1" t="s">
        <v>63</v>
      </c>
      <c r="B18" s="1" t="s">
        <v>59</v>
      </c>
      <c r="C18" s="6"/>
      <c r="D18" s="26">
        <v>81</v>
      </c>
      <c r="E18" s="26">
        <v>79</v>
      </c>
      <c r="F18" s="26">
        <v>83</v>
      </c>
      <c r="G18" s="26">
        <v>83</v>
      </c>
      <c r="H18" s="26">
        <v>86</v>
      </c>
      <c r="I18" s="26"/>
      <c r="J18" s="26"/>
      <c r="K18" s="26"/>
      <c r="L18" s="26"/>
      <c r="M18" s="26"/>
      <c r="N18" s="26"/>
      <c r="O18" s="26"/>
      <c r="P18" s="1">
        <f>SUM(D18:O18)</f>
        <v>412</v>
      </c>
      <c r="R18" s="1">
        <v>5</v>
      </c>
      <c r="S18" s="1">
        <f>P18-Q18</f>
        <v>412</v>
      </c>
      <c r="T18" s="4">
        <f>(P18-Q18)/R18</f>
        <v>82.4</v>
      </c>
    </row>
    <row r="19" spans="1:20" ht="15">
      <c r="A19" s="1" t="s">
        <v>75</v>
      </c>
      <c r="B19" s="1" t="s">
        <v>85</v>
      </c>
      <c r="C19" s="6"/>
      <c r="D19" s="26">
        <v>78</v>
      </c>
      <c r="E19" s="26">
        <v>76</v>
      </c>
      <c r="F19" s="26">
        <v>78</v>
      </c>
      <c r="G19" s="26">
        <v>73</v>
      </c>
      <c r="H19" s="26">
        <v>76</v>
      </c>
      <c r="I19" s="26">
        <v>75</v>
      </c>
      <c r="J19" s="26">
        <v>75</v>
      </c>
      <c r="K19" s="26"/>
      <c r="L19" s="26"/>
      <c r="M19" s="26"/>
      <c r="N19" s="26"/>
      <c r="O19" s="26"/>
      <c r="P19" s="1">
        <f>SUM(D19:O19)</f>
        <v>531</v>
      </c>
      <c r="R19" s="1">
        <v>7</v>
      </c>
      <c r="S19" s="1">
        <f>P19-Q19</f>
        <v>531</v>
      </c>
      <c r="T19" s="4">
        <f>(P19-Q19)/R19</f>
        <v>75.85714285714286</v>
      </c>
    </row>
    <row r="20" spans="1:20" ht="15">
      <c r="A20" s="1" t="s">
        <v>77</v>
      </c>
      <c r="B20" s="1" t="s">
        <v>85</v>
      </c>
      <c r="C20" s="6"/>
      <c r="D20" s="26">
        <v>79</v>
      </c>
      <c r="E20" s="26">
        <v>76</v>
      </c>
      <c r="F20" s="26">
        <v>76</v>
      </c>
      <c r="G20" s="29">
        <v>79</v>
      </c>
      <c r="H20" s="26"/>
      <c r="I20" s="26"/>
      <c r="J20" s="26">
        <v>76</v>
      </c>
      <c r="K20" s="26"/>
      <c r="L20" s="26"/>
      <c r="M20" s="26"/>
      <c r="N20" s="26"/>
      <c r="O20" s="26"/>
      <c r="P20" s="1">
        <f>SUM(D20:O20)</f>
        <v>386</v>
      </c>
      <c r="R20" s="1">
        <v>5</v>
      </c>
      <c r="S20" s="1">
        <f>P20-Q20</f>
        <v>386</v>
      </c>
      <c r="T20" s="4">
        <f>(P20-Q20)/R20</f>
        <v>77.2</v>
      </c>
    </row>
    <row r="21" spans="1:20" ht="15">
      <c r="A21" s="1" t="s">
        <v>73</v>
      </c>
      <c r="B21" s="1" t="s">
        <v>85</v>
      </c>
      <c r="C21" s="6"/>
      <c r="D21" s="26">
        <v>85</v>
      </c>
      <c r="E21" s="26">
        <v>78</v>
      </c>
      <c r="F21" s="26">
        <v>78</v>
      </c>
      <c r="G21" s="26">
        <v>74</v>
      </c>
      <c r="H21" s="26">
        <v>81</v>
      </c>
      <c r="I21" s="26">
        <v>73</v>
      </c>
      <c r="J21" s="26">
        <v>84</v>
      </c>
      <c r="K21" s="26"/>
      <c r="L21" s="26"/>
      <c r="M21" s="26"/>
      <c r="N21" s="26"/>
      <c r="O21" s="26"/>
      <c r="P21" s="1">
        <f>SUM(D21:O21)</f>
        <v>553</v>
      </c>
      <c r="R21" s="1">
        <v>7</v>
      </c>
      <c r="S21" s="1">
        <f>P21-Q21</f>
        <v>553</v>
      </c>
      <c r="T21" s="4">
        <f>(P21-Q21)/R21</f>
        <v>79</v>
      </c>
    </row>
    <row r="22" spans="1:20" ht="15">
      <c r="A22" s="1" t="s">
        <v>76</v>
      </c>
      <c r="B22" s="1" t="s">
        <v>85</v>
      </c>
      <c r="C22" s="6"/>
      <c r="D22" s="26">
        <v>78</v>
      </c>
      <c r="E22" s="26">
        <v>78</v>
      </c>
      <c r="F22" s="26">
        <v>79</v>
      </c>
      <c r="G22" s="26">
        <v>77</v>
      </c>
      <c r="H22" s="26">
        <v>79</v>
      </c>
      <c r="I22" s="26">
        <v>79</v>
      </c>
      <c r="J22" s="26">
        <v>81</v>
      </c>
      <c r="K22" s="26"/>
      <c r="L22" s="26"/>
      <c r="M22" s="26"/>
      <c r="N22" s="26"/>
      <c r="O22" s="26"/>
      <c r="P22" s="1">
        <f>SUM(D22:O22)</f>
        <v>551</v>
      </c>
      <c r="R22" s="1">
        <v>7</v>
      </c>
      <c r="S22" s="1">
        <f>P22-Q22</f>
        <v>551</v>
      </c>
      <c r="T22" s="4">
        <f>(P22-Q22)/R22</f>
        <v>78.71428571428571</v>
      </c>
    </row>
    <row r="23" spans="1:20" ht="15">
      <c r="A23" s="1" t="s">
        <v>74</v>
      </c>
      <c r="B23" s="1" t="s">
        <v>85</v>
      </c>
      <c r="D23" s="27">
        <v>86</v>
      </c>
      <c r="E23" s="27">
        <v>79</v>
      </c>
      <c r="F23" s="27">
        <v>78</v>
      </c>
      <c r="G23" s="27">
        <v>80</v>
      </c>
      <c r="H23" s="27">
        <v>77</v>
      </c>
      <c r="I23" s="27">
        <v>73</v>
      </c>
      <c r="J23" s="27">
        <v>79</v>
      </c>
      <c r="K23" s="27"/>
      <c r="L23" s="27"/>
      <c r="M23" s="27"/>
      <c r="N23" s="27"/>
      <c r="O23" s="27"/>
      <c r="P23" s="1">
        <f>SUM(D23:O23)</f>
        <v>552</v>
      </c>
      <c r="R23" s="1">
        <v>7</v>
      </c>
      <c r="S23" s="1">
        <f>P23-Q23</f>
        <v>552</v>
      </c>
      <c r="T23" s="4">
        <f>(P23-Q23)/R23</f>
        <v>78.85714285714286</v>
      </c>
    </row>
    <row r="24" spans="1:20" ht="15">
      <c r="A24" s="1" t="s">
        <v>143</v>
      </c>
      <c r="B24" s="1" t="s">
        <v>85</v>
      </c>
      <c r="C24" s="6"/>
      <c r="D24" s="26"/>
      <c r="E24" s="26"/>
      <c r="F24" s="26"/>
      <c r="G24" s="26"/>
      <c r="H24" s="26">
        <v>80</v>
      </c>
      <c r="I24" s="26"/>
      <c r="J24" s="26">
        <v>82</v>
      </c>
      <c r="K24" s="26"/>
      <c r="L24" s="26"/>
      <c r="M24" s="26"/>
      <c r="N24" s="26"/>
      <c r="O24" s="26"/>
      <c r="P24" s="1">
        <f>SUM(D24:O24)</f>
        <v>162</v>
      </c>
      <c r="R24" s="1">
        <v>2</v>
      </c>
      <c r="S24" s="1">
        <f>P24-Q24</f>
        <v>162</v>
      </c>
      <c r="T24" s="4">
        <f>(P24-Q24)/R24</f>
        <v>81</v>
      </c>
    </row>
    <row r="25" spans="1:20" ht="15">
      <c r="A25" s="1" t="s">
        <v>72</v>
      </c>
      <c r="B25" s="1" t="s">
        <v>85</v>
      </c>
      <c r="D25" s="27">
        <v>77</v>
      </c>
      <c r="E25" s="30">
        <v>83</v>
      </c>
      <c r="F25" s="30">
        <v>80</v>
      </c>
      <c r="G25" s="27">
        <v>81</v>
      </c>
      <c r="H25" s="27">
        <v>81</v>
      </c>
      <c r="I25" s="27">
        <v>80</v>
      </c>
      <c r="J25" s="27"/>
      <c r="K25" s="27"/>
      <c r="L25" s="27"/>
      <c r="M25" s="27"/>
      <c r="N25" s="27"/>
      <c r="O25" s="27"/>
      <c r="P25" s="1">
        <f>SUM(D25:O25)</f>
        <v>482</v>
      </c>
      <c r="R25" s="1">
        <v>6</v>
      </c>
      <c r="S25" s="1">
        <f>P25-Q25</f>
        <v>482</v>
      </c>
      <c r="T25" s="4">
        <f>(P25-Q25)/R25</f>
        <v>80.33333333333333</v>
      </c>
    </row>
    <row r="26" spans="1:20" ht="15">
      <c r="A26" s="1" t="s">
        <v>150</v>
      </c>
      <c r="B26" s="1" t="s">
        <v>85</v>
      </c>
      <c r="C26" s="6"/>
      <c r="D26" s="26"/>
      <c r="E26" s="26"/>
      <c r="F26" s="26"/>
      <c r="G26" s="26"/>
      <c r="H26" s="26"/>
      <c r="I26" s="26">
        <v>90</v>
      </c>
      <c r="J26" s="26"/>
      <c r="K26" s="26"/>
      <c r="L26" s="26"/>
      <c r="M26" s="26"/>
      <c r="N26" s="26"/>
      <c r="O26" s="26"/>
      <c r="P26" s="1">
        <f>SUM(D26:O26)</f>
        <v>90</v>
      </c>
      <c r="R26" s="1">
        <v>1</v>
      </c>
      <c r="S26" s="1">
        <f>P26-Q26</f>
        <v>90</v>
      </c>
      <c r="T26" s="4">
        <f>(P26-Q26)/R26</f>
        <v>90</v>
      </c>
    </row>
    <row r="27" spans="1:20" ht="15">
      <c r="A27" s="1" t="s">
        <v>86</v>
      </c>
      <c r="B27" s="1" t="s">
        <v>87</v>
      </c>
      <c r="C27" s="6"/>
      <c r="D27" s="26">
        <v>71</v>
      </c>
      <c r="E27" s="26">
        <v>74</v>
      </c>
      <c r="F27" s="26">
        <v>73</v>
      </c>
      <c r="G27" s="26">
        <v>78</v>
      </c>
      <c r="H27" s="26">
        <v>74</v>
      </c>
      <c r="I27" s="26">
        <v>75</v>
      </c>
      <c r="J27" s="37">
        <v>72</v>
      </c>
      <c r="K27" s="26"/>
      <c r="L27" s="26"/>
      <c r="M27" s="26"/>
      <c r="N27" s="26"/>
      <c r="O27" s="26"/>
      <c r="P27" s="1">
        <f>SUM(D27:O27)</f>
        <v>517</v>
      </c>
      <c r="R27" s="1">
        <v>7</v>
      </c>
      <c r="S27" s="1">
        <f>P27-Q27</f>
        <v>517</v>
      </c>
      <c r="T27" s="4">
        <f>(P27-Q27)/R27</f>
        <v>73.85714285714286</v>
      </c>
    </row>
    <row r="28" spans="1:20" ht="15">
      <c r="A28" s="1" t="s">
        <v>92</v>
      </c>
      <c r="B28" s="1" t="s">
        <v>87</v>
      </c>
      <c r="C28" s="6"/>
      <c r="D28" s="26">
        <v>71</v>
      </c>
      <c r="E28" s="26">
        <v>76</v>
      </c>
      <c r="F28" s="26">
        <v>73</v>
      </c>
      <c r="G28" s="26">
        <v>75</v>
      </c>
      <c r="H28" s="26">
        <v>76</v>
      </c>
      <c r="I28" s="26">
        <v>77</v>
      </c>
      <c r="J28" s="26">
        <v>84</v>
      </c>
      <c r="K28" s="26"/>
      <c r="L28" s="26"/>
      <c r="M28" s="26"/>
      <c r="N28" s="26"/>
      <c r="O28" s="26"/>
      <c r="P28" s="1">
        <f>SUM(D28:O28)</f>
        <v>532</v>
      </c>
      <c r="R28" s="1">
        <v>7</v>
      </c>
      <c r="S28" s="1">
        <f>P28-Q28</f>
        <v>532</v>
      </c>
      <c r="T28" s="4">
        <f>(P28-Q28)/R28</f>
        <v>76</v>
      </c>
    </row>
    <row r="29" spans="1:20" ht="15">
      <c r="A29" s="1" t="s">
        <v>89</v>
      </c>
      <c r="B29" s="1" t="s">
        <v>87</v>
      </c>
      <c r="C29" s="6"/>
      <c r="D29" s="26">
        <v>75</v>
      </c>
      <c r="E29" s="26">
        <v>78</v>
      </c>
      <c r="F29" s="37">
        <v>70</v>
      </c>
      <c r="G29" s="26">
        <v>76</v>
      </c>
      <c r="H29" s="29">
        <v>79</v>
      </c>
      <c r="I29" s="26">
        <v>76</v>
      </c>
      <c r="J29" s="26">
        <v>76</v>
      </c>
      <c r="K29" s="26"/>
      <c r="L29" s="26"/>
      <c r="M29" s="26"/>
      <c r="N29" s="26"/>
      <c r="O29" s="26"/>
      <c r="P29" s="1">
        <f>SUM(D29:O29)</f>
        <v>530</v>
      </c>
      <c r="R29" s="1">
        <v>7</v>
      </c>
      <c r="S29" s="1">
        <f>P29-Q29</f>
        <v>530</v>
      </c>
      <c r="T29" s="4">
        <f>(P29-Q29)/R29</f>
        <v>75.71428571428571</v>
      </c>
    </row>
    <row r="30" spans="1:20" ht="15">
      <c r="A30" s="1" t="s">
        <v>88</v>
      </c>
      <c r="B30" s="1" t="s">
        <v>87</v>
      </c>
      <c r="C30" s="6"/>
      <c r="D30" s="26">
        <v>73</v>
      </c>
      <c r="E30" s="26">
        <v>83</v>
      </c>
      <c r="F30" s="37">
        <v>70</v>
      </c>
      <c r="G30" s="26">
        <v>77</v>
      </c>
      <c r="H30" s="26">
        <v>76</v>
      </c>
      <c r="I30" s="26">
        <v>76</v>
      </c>
      <c r="J30" s="26">
        <v>80</v>
      </c>
      <c r="K30" s="26"/>
      <c r="L30" s="26"/>
      <c r="M30" s="26"/>
      <c r="N30" s="26"/>
      <c r="O30" s="26"/>
      <c r="P30" s="1">
        <f>SUM(D30:O30)</f>
        <v>535</v>
      </c>
      <c r="R30" s="1">
        <v>7</v>
      </c>
      <c r="S30" s="1">
        <f>P30-Q30</f>
        <v>535</v>
      </c>
      <c r="T30" s="4">
        <f>(P30-Q30)/R30</f>
        <v>76.42857142857143</v>
      </c>
    </row>
    <row r="31" spans="1:20" ht="15">
      <c r="A31" s="1" t="s">
        <v>90</v>
      </c>
      <c r="B31" s="1" t="s">
        <v>87</v>
      </c>
      <c r="C31" s="6"/>
      <c r="D31" s="26">
        <v>76</v>
      </c>
      <c r="E31" s="26">
        <v>80</v>
      </c>
      <c r="F31" s="26">
        <v>74</v>
      </c>
      <c r="G31" s="37">
        <v>71</v>
      </c>
      <c r="H31" s="26">
        <v>81</v>
      </c>
      <c r="I31" s="26">
        <v>75</v>
      </c>
      <c r="J31" s="26">
        <v>77</v>
      </c>
      <c r="K31" s="26"/>
      <c r="L31" s="26"/>
      <c r="M31" s="26"/>
      <c r="N31" s="26"/>
      <c r="O31" s="26"/>
      <c r="P31" s="1">
        <f>SUM(D31:O31)</f>
        <v>534</v>
      </c>
      <c r="R31" s="1">
        <v>7</v>
      </c>
      <c r="S31" s="1">
        <f>P31-Q31</f>
        <v>534</v>
      </c>
      <c r="T31" s="4">
        <f>(P31-Q31)/R31</f>
        <v>76.28571428571429</v>
      </c>
    </row>
    <row r="32" spans="1:20" ht="15">
      <c r="A32" s="1" t="s">
        <v>91</v>
      </c>
      <c r="B32" s="1" t="s">
        <v>87</v>
      </c>
      <c r="D32" s="27">
        <v>74</v>
      </c>
      <c r="E32" s="27">
        <v>81</v>
      </c>
      <c r="F32" s="27">
        <v>75</v>
      </c>
      <c r="G32" s="27">
        <v>73</v>
      </c>
      <c r="H32" s="27">
        <v>78</v>
      </c>
      <c r="I32" s="27">
        <v>79</v>
      </c>
      <c r="J32" s="27">
        <v>82</v>
      </c>
      <c r="K32" s="27"/>
      <c r="L32" s="27"/>
      <c r="M32" s="27"/>
      <c r="N32" s="27"/>
      <c r="O32" s="27"/>
      <c r="P32" s="1">
        <f>SUM(D32:O32)</f>
        <v>542</v>
      </c>
      <c r="R32" s="1">
        <v>7</v>
      </c>
      <c r="S32" s="1">
        <f>P32-Q32</f>
        <v>542</v>
      </c>
      <c r="T32" s="4">
        <f>(P32-Q32)/R32</f>
        <v>77.42857142857143</v>
      </c>
    </row>
    <row r="33" spans="1:20" ht="15">
      <c r="A33" s="1" t="s">
        <v>102</v>
      </c>
      <c r="B33" s="1" t="s">
        <v>101</v>
      </c>
      <c r="C33" s="6"/>
      <c r="D33" s="26">
        <v>71</v>
      </c>
      <c r="E33" s="26">
        <v>76</v>
      </c>
      <c r="F33" s="26">
        <v>76</v>
      </c>
      <c r="G33" s="26">
        <v>73</v>
      </c>
      <c r="H33" s="37">
        <v>70</v>
      </c>
      <c r="I33" s="26">
        <v>74</v>
      </c>
      <c r="J33" s="26">
        <v>76</v>
      </c>
      <c r="K33" s="26"/>
      <c r="L33" s="26"/>
      <c r="M33" s="26"/>
      <c r="N33" s="26"/>
      <c r="O33" s="26"/>
      <c r="P33" s="1">
        <f>SUM(D33:O33)</f>
        <v>516</v>
      </c>
      <c r="R33" s="1">
        <v>7</v>
      </c>
      <c r="S33" s="1">
        <f>P33-Q33</f>
        <v>516</v>
      </c>
      <c r="T33" s="4">
        <f>(P33-Q33)/R33</f>
        <v>73.71428571428571</v>
      </c>
    </row>
    <row r="34" spans="1:20" ht="15">
      <c r="A34" s="1" t="s">
        <v>100</v>
      </c>
      <c r="B34" s="1" t="s">
        <v>101</v>
      </c>
      <c r="C34" s="6"/>
      <c r="D34" s="26">
        <v>75</v>
      </c>
      <c r="E34" s="26">
        <v>75</v>
      </c>
      <c r="F34" s="26">
        <v>78</v>
      </c>
      <c r="G34" s="26">
        <v>76</v>
      </c>
      <c r="H34" s="26">
        <v>74</v>
      </c>
      <c r="I34" s="26">
        <v>73</v>
      </c>
      <c r="J34" s="26">
        <v>82</v>
      </c>
      <c r="K34" s="26"/>
      <c r="L34" s="26"/>
      <c r="M34" s="26"/>
      <c r="N34" s="26"/>
      <c r="O34" s="26"/>
      <c r="P34" s="1">
        <f>SUM(D34:O34)</f>
        <v>533</v>
      </c>
      <c r="R34" s="1">
        <v>7</v>
      </c>
      <c r="S34" s="1">
        <f>P34-Q34</f>
        <v>533</v>
      </c>
      <c r="T34" s="4">
        <f>(P34-Q34)/R34</f>
        <v>76.14285714285714</v>
      </c>
    </row>
    <row r="35" spans="1:20" ht="15">
      <c r="A35" s="1" t="s">
        <v>104</v>
      </c>
      <c r="B35" s="1" t="s">
        <v>101</v>
      </c>
      <c r="C35" s="6"/>
      <c r="D35" s="26">
        <v>74</v>
      </c>
      <c r="E35" s="26">
        <v>75</v>
      </c>
      <c r="F35" s="26">
        <v>74</v>
      </c>
      <c r="G35" s="26">
        <v>79</v>
      </c>
      <c r="H35" s="26">
        <v>81</v>
      </c>
      <c r="I35" s="26">
        <v>78</v>
      </c>
      <c r="J35" s="26">
        <v>85</v>
      </c>
      <c r="K35" s="26"/>
      <c r="L35" s="26"/>
      <c r="M35" s="26"/>
      <c r="N35" s="26"/>
      <c r="O35" s="26"/>
      <c r="P35" s="1">
        <f>SUM(D35:O35)</f>
        <v>546</v>
      </c>
      <c r="R35" s="1">
        <v>7</v>
      </c>
      <c r="S35" s="1">
        <f>P35-Q35</f>
        <v>546</v>
      </c>
      <c r="T35" s="4">
        <f>(P35-Q35)/R35</f>
        <v>78</v>
      </c>
    </row>
    <row r="36" spans="1:20" ht="15">
      <c r="A36" s="1" t="s">
        <v>105</v>
      </c>
      <c r="B36" s="1" t="s">
        <v>101</v>
      </c>
      <c r="D36" s="27">
        <v>78</v>
      </c>
      <c r="E36" s="27">
        <v>82</v>
      </c>
      <c r="F36" s="27"/>
      <c r="G36" s="38">
        <v>71</v>
      </c>
      <c r="H36" s="27">
        <v>80</v>
      </c>
      <c r="I36" s="27"/>
      <c r="J36" s="27">
        <v>78</v>
      </c>
      <c r="K36" s="27"/>
      <c r="L36" s="27"/>
      <c r="M36" s="27"/>
      <c r="N36" s="27"/>
      <c r="O36" s="27"/>
      <c r="P36" s="1">
        <f>SUM(D36:O36)</f>
        <v>389</v>
      </c>
      <c r="R36" s="1">
        <v>5</v>
      </c>
      <c r="S36" s="1">
        <f>P36-Q36</f>
        <v>389</v>
      </c>
      <c r="T36" s="4">
        <f>(P36-Q36)/R36</f>
        <v>77.8</v>
      </c>
    </row>
    <row r="37" spans="1:20" ht="15">
      <c r="A37" s="1" t="s">
        <v>106</v>
      </c>
      <c r="B37" s="1" t="s">
        <v>101</v>
      </c>
      <c r="D37" s="27">
        <v>75</v>
      </c>
      <c r="E37" s="27">
        <v>79</v>
      </c>
      <c r="F37" s="27">
        <v>80</v>
      </c>
      <c r="G37" s="27"/>
      <c r="H37" s="27">
        <v>80</v>
      </c>
      <c r="I37" s="27">
        <v>79</v>
      </c>
      <c r="J37" s="27">
        <v>80</v>
      </c>
      <c r="K37" s="27"/>
      <c r="L37" s="27"/>
      <c r="M37" s="27"/>
      <c r="N37" s="27"/>
      <c r="O37" s="27"/>
      <c r="P37" s="1">
        <f>SUM(D37:O37)</f>
        <v>473</v>
      </c>
      <c r="R37" s="1">
        <v>6</v>
      </c>
      <c r="S37" s="1">
        <f>P37-Q37</f>
        <v>473</v>
      </c>
      <c r="T37" s="4">
        <f>(P37-Q37)/R37</f>
        <v>78.83333333333333</v>
      </c>
    </row>
    <row r="38" spans="1:20" ht="15">
      <c r="A38" s="1" t="s">
        <v>136</v>
      </c>
      <c r="B38" s="1" t="s">
        <v>101</v>
      </c>
      <c r="C38" s="6"/>
      <c r="D38" s="26"/>
      <c r="E38" s="26"/>
      <c r="F38" s="26">
        <v>79</v>
      </c>
      <c r="G38" s="26"/>
      <c r="H38" s="26"/>
      <c r="I38" s="26"/>
      <c r="J38" s="26"/>
      <c r="K38" s="26"/>
      <c r="L38" s="26"/>
      <c r="M38" s="26"/>
      <c r="N38" s="26"/>
      <c r="O38" s="26"/>
      <c r="P38" s="1">
        <f>SUM(D38:O38)</f>
        <v>79</v>
      </c>
      <c r="R38" s="1">
        <v>1</v>
      </c>
      <c r="S38" s="1">
        <f>P38-Q38</f>
        <v>79</v>
      </c>
      <c r="T38" s="4">
        <f>(P38-Q38)/R38</f>
        <v>79</v>
      </c>
    </row>
    <row r="39" spans="1:20" ht="15">
      <c r="A39" s="1" t="s">
        <v>103</v>
      </c>
      <c r="B39" s="1" t="s">
        <v>101</v>
      </c>
      <c r="C39" s="6"/>
      <c r="D39" s="26">
        <v>84</v>
      </c>
      <c r="E39" s="26"/>
      <c r="F39" s="26">
        <v>81</v>
      </c>
      <c r="G39" s="26">
        <v>77</v>
      </c>
      <c r="H39" s="26">
        <v>75</v>
      </c>
      <c r="I39" s="26">
        <v>81</v>
      </c>
      <c r="J39" s="26"/>
      <c r="K39" s="26"/>
      <c r="L39" s="26"/>
      <c r="M39" s="26"/>
      <c r="N39" s="26"/>
      <c r="O39" s="26"/>
      <c r="P39" s="1">
        <f>SUM(D39:O39)</f>
        <v>398</v>
      </c>
      <c r="R39" s="1">
        <v>5</v>
      </c>
      <c r="S39" s="1">
        <f>P39-Q39</f>
        <v>398</v>
      </c>
      <c r="T39" s="4">
        <f>(P39-Q39)/R39</f>
        <v>79.6</v>
      </c>
    </row>
    <row r="40" spans="1:20" ht="15">
      <c r="A40" s="1" t="s">
        <v>144</v>
      </c>
      <c r="B40" s="1" t="s">
        <v>101</v>
      </c>
      <c r="C40" s="6"/>
      <c r="D40" s="26"/>
      <c r="E40" s="26"/>
      <c r="F40" s="26"/>
      <c r="G40" s="26">
        <v>81</v>
      </c>
      <c r="H40" s="26"/>
      <c r="I40" s="26"/>
      <c r="J40" s="26"/>
      <c r="K40" s="26"/>
      <c r="L40" s="26"/>
      <c r="M40" s="29"/>
      <c r="N40" s="26"/>
      <c r="O40" s="26"/>
      <c r="P40" s="1">
        <f>SUM(D40:O40)</f>
        <v>81</v>
      </c>
      <c r="R40" s="1">
        <v>1</v>
      </c>
      <c r="S40" s="1">
        <f>P40-Q40</f>
        <v>81</v>
      </c>
      <c r="T40" s="4">
        <f>(P40-Q40)/R40</f>
        <v>81</v>
      </c>
    </row>
    <row r="41" spans="1:20" ht="15">
      <c r="A41" s="1" t="s">
        <v>131</v>
      </c>
      <c r="B41" s="1" t="s">
        <v>101</v>
      </c>
      <c r="C41" s="6"/>
      <c r="D41" s="26"/>
      <c r="E41" s="26">
        <v>84</v>
      </c>
      <c r="F41" s="26"/>
      <c r="G41" s="26"/>
      <c r="H41" s="26"/>
      <c r="I41" s="26">
        <v>78</v>
      </c>
      <c r="J41" s="26">
        <v>83</v>
      </c>
      <c r="K41" s="26"/>
      <c r="L41" s="26"/>
      <c r="M41" s="26"/>
      <c r="N41" s="26"/>
      <c r="O41" s="26"/>
      <c r="P41" s="1">
        <f>SUM(D41:O41)</f>
        <v>245</v>
      </c>
      <c r="R41" s="1">
        <v>3</v>
      </c>
      <c r="S41" s="1">
        <f>P41-Q41</f>
        <v>245</v>
      </c>
      <c r="T41" s="4">
        <f>(P41-Q41)/R41</f>
        <v>81.66666666666667</v>
      </c>
    </row>
    <row r="42" spans="1:20" ht="15">
      <c r="A42" s="1" t="s">
        <v>78</v>
      </c>
      <c r="B42" s="1" t="s">
        <v>79</v>
      </c>
      <c r="C42" s="6"/>
      <c r="D42" s="26">
        <v>73</v>
      </c>
      <c r="E42" s="26">
        <v>78</v>
      </c>
      <c r="F42" s="26">
        <v>78</v>
      </c>
      <c r="G42" s="26">
        <v>78</v>
      </c>
      <c r="H42" s="26">
        <v>77</v>
      </c>
      <c r="I42" s="26">
        <v>71</v>
      </c>
      <c r="J42" s="26">
        <v>77</v>
      </c>
      <c r="K42" s="26"/>
      <c r="L42" s="26"/>
      <c r="M42" s="26"/>
      <c r="N42" s="26"/>
      <c r="O42" s="26"/>
      <c r="P42" s="1">
        <f>SUM(D42:O42)</f>
        <v>532</v>
      </c>
      <c r="R42" s="1">
        <v>7</v>
      </c>
      <c r="S42" s="1">
        <f>P42-Q42</f>
        <v>532</v>
      </c>
      <c r="T42" s="4">
        <f>(P42-Q42)/R42</f>
        <v>76</v>
      </c>
    </row>
    <row r="43" spans="1:20" ht="15">
      <c r="A43" s="1" t="s">
        <v>81</v>
      </c>
      <c r="B43" s="1" t="s">
        <v>79</v>
      </c>
      <c r="C43" s="6"/>
      <c r="D43" s="26">
        <v>76</v>
      </c>
      <c r="E43" s="26">
        <v>82</v>
      </c>
      <c r="F43" s="26">
        <v>75</v>
      </c>
      <c r="G43" s="26">
        <v>78</v>
      </c>
      <c r="H43" s="26">
        <v>76</v>
      </c>
      <c r="I43" s="26">
        <v>72</v>
      </c>
      <c r="J43" s="26">
        <v>79</v>
      </c>
      <c r="K43" s="26"/>
      <c r="L43" s="26"/>
      <c r="M43" s="26"/>
      <c r="N43" s="26"/>
      <c r="O43" s="26"/>
      <c r="P43" s="1">
        <f>SUM(D43:O43)</f>
        <v>538</v>
      </c>
      <c r="R43" s="1">
        <v>7</v>
      </c>
      <c r="S43" s="1">
        <f>P43-Q43</f>
        <v>538</v>
      </c>
      <c r="T43" s="4">
        <f>(P43-Q43)/R43</f>
        <v>76.85714285714286</v>
      </c>
    </row>
    <row r="44" spans="1:20" ht="15">
      <c r="A44" s="1" t="s">
        <v>145</v>
      </c>
      <c r="B44" s="1" t="s">
        <v>79</v>
      </c>
      <c r="C44" s="6"/>
      <c r="D44" s="26"/>
      <c r="E44" s="26"/>
      <c r="F44" s="26"/>
      <c r="G44" s="26">
        <v>75</v>
      </c>
      <c r="H44" s="26">
        <v>75</v>
      </c>
      <c r="I44" s="26">
        <v>80</v>
      </c>
      <c r="J44" s="26">
        <v>74</v>
      </c>
      <c r="K44" s="26"/>
      <c r="L44" s="26"/>
      <c r="M44" s="26"/>
      <c r="N44" s="26"/>
      <c r="O44" s="26"/>
      <c r="P44" s="1">
        <f>SUM(D44:O44)</f>
        <v>304</v>
      </c>
      <c r="R44" s="1">
        <v>4</v>
      </c>
      <c r="S44" s="1">
        <f>P44-Q44</f>
        <v>304</v>
      </c>
      <c r="T44" s="4">
        <f>(P44-Q44)/R44</f>
        <v>76</v>
      </c>
    </row>
    <row r="45" spans="1:20" ht="15">
      <c r="A45" s="1" t="s">
        <v>80</v>
      </c>
      <c r="B45" s="1" t="s">
        <v>79</v>
      </c>
      <c r="D45" s="27">
        <v>77</v>
      </c>
      <c r="E45" s="27">
        <v>78</v>
      </c>
      <c r="F45" s="27">
        <v>77</v>
      </c>
      <c r="G45" s="27">
        <v>77</v>
      </c>
      <c r="H45" s="27">
        <v>79</v>
      </c>
      <c r="I45" s="27">
        <v>76</v>
      </c>
      <c r="J45" s="27">
        <v>80</v>
      </c>
      <c r="K45" s="27"/>
      <c r="L45" s="27"/>
      <c r="M45" s="27"/>
      <c r="N45" s="27"/>
      <c r="O45" s="27"/>
      <c r="P45" s="1">
        <f>SUM(D45:O45)</f>
        <v>544</v>
      </c>
      <c r="R45" s="1">
        <v>7</v>
      </c>
      <c r="S45" s="1">
        <f>P45-Q45</f>
        <v>544</v>
      </c>
      <c r="T45" s="4">
        <f>(P45-Q45)/R45</f>
        <v>77.71428571428571</v>
      </c>
    </row>
    <row r="46" spans="1:20" ht="15">
      <c r="A46" s="1" t="s">
        <v>82</v>
      </c>
      <c r="B46" s="1" t="s">
        <v>79</v>
      </c>
      <c r="D46" s="27">
        <v>73</v>
      </c>
      <c r="E46" s="27">
        <v>75</v>
      </c>
      <c r="F46" s="27">
        <v>81</v>
      </c>
      <c r="G46" s="27">
        <v>75</v>
      </c>
      <c r="H46" s="27">
        <v>83</v>
      </c>
      <c r="I46" s="27"/>
      <c r="J46" s="27">
        <v>81</v>
      </c>
      <c r="K46" s="27"/>
      <c r="L46" s="27"/>
      <c r="M46" s="27"/>
      <c r="N46" s="27"/>
      <c r="O46" s="27"/>
      <c r="P46" s="1">
        <f>SUM(D46:O46)</f>
        <v>468</v>
      </c>
      <c r="R46" s="1">
        <v>6</v>
      </c>
      <c r="S46" s="1">
        <f>P46-Q46</f>
        <v>468</v>
      </c>
      <c r="T46" s="4">
        <f>(P46-Q46)/R46</f>
        <v>78</v>
      </c>
    </row>
    <row r="47" spans="1:20" ht="15">
      <c r="A47" s="1" t="s">
        <v>83</v>
      </c>
      <c r="B47" s="1" t="s">
        <v>79</v>
      </c>
      <c r="C47" s="6"/>
      <c r="D47" s="26">
        <v>79</v>
      </c>
      <c r="E47" s="26">
        <v>75</v>
      </c>
      <c r="F47" s="26">
        <v>74</v>
      </c>
      <c r="G47" s="26">
        <v>81</v>
      </c>
      <c r="H47" s="26">
        <v>81</v>
      </c>
      <c r="I47" s="26">
        <v>79</v>
      </c>
      <c r="J47" s="26">
        <v>88</v>
      </c>
      <c r="K47" s="26"/>
      <c r="L47" s="26"/>
      <c r="M47" s="26"/>
      <c r="N47" s="26"/>
      <c r="O47" s="26"/>
      <c r="P47" s="1">
        <f>SUM(D47:O47)</f>
        <v>557</v>
      </c>
      <c r="R47" s="1">
        <v>7</v>
      </c>
      <c r="S47" s="1">
        <f>P47-Q47</f>
        <v>557</v>
      </c>
      <c r="T47" s="4">
        <f>(P47-Q47)/R47</f>
        <v>79.57142857142857</v>
      </c>
    </row>
    <row r="48" spans="1:20" ht="15">
      <c r="A48" s="1" t="s">
        <v>84</v>
      </c>
      <c r="B48" s="1" t="s">
        <v>79</v>
      </c>
      <c r="C48" s="6"/>
      <c r="D48" s="26">
        <v>80</v>
      </c>
      <c r="E48" s="26">
        <v>78</v>
      </c>
      <c r="F48" s="26">
        <v>81</v>
      </c>
      <c r="G48" s="26"/>
      <c r="H48" s="26"/>
      <c r="I48" s="26">
        <v>87</v>
      </c>
      <c r="J48" s="26"/>
      <c r="K48" s="26"/>
      <c r="L48" s="26"/>
      <c r="M48" s="26"/>
      <c r="N48" s="26"/>
      <c r="O48" s="26"/>
      <c r="P48" s="1">
        <f>SUM(D48:O48)</f>
        <v>326</v>
      </c>
      <c r="R48" s="1">
        <v>4</v>
      </c>
      <c r="S48" s="1">
        <f>P48-Q48</f>
        <v>326</v>
      </c>
      <c r="T48" s="4">
        <f>(P48-Q48)/R48</f>
        <v>81.5</v>
      </c>
    </row>
    <row r="49" spans="1:20" ht="15">
      <c r="A49" s="1" t="s">
        <v>132</v>
      </c>
      <c r="B49" s="1" t="s">
        <v>94</v>
      </c>
      <c r="C49" s="6"/>
      <c r="D49" s="26"/>
      <c r="E49" s="26">
        <v>80</v>
      </c>
      <c r="F49" s="26">
        <v>77</v>
      </c>
      <c r="G49" s="26">
        <v>75</v>
      </c>
      <c r="H49" s="26">
        <v>75</v>
      </c>
      <c r="I49" s="26">
        <v>73</v>
      </c>
      <c r="J49" s="26">
        <v>85</v>
      </c>
      <c r="K49" s="26"/>
      <c r="L49" s="26"/>
      <c r="M49" s="26"/>
      <c r="N49" s="26"/>
      <c r="O49" s="26"/>
      <c r="P49" s="1">
        <f>SUM(D49:O49)</f>
        <v>465</v>
      </c>
      <c r="R49" s="1">
        <v>6</v>
      </c>
      <c r="S49" s="1">
        <f>P49-Q49</f>
        <v>465</v>
      </c>
      <c r="T49" s="4">
        <f>(P49-Q49)/R49</f>
        <v>77.5</v>
      </c>
    </row>
    <row r="50" spans="1:20" ht="15">
      <c r="A50" s="1" t="s">
        <v>95</v>
      </c>
      <c r="B50" s="1" t="s">
        <v>94</v>
      </c>
      <c r="D50" s="27">
        <v>70</v>
      </c>
      <c r="E50" s="27">
        <v>74</v>
      </c>
      <c r="F50" s="27">
        <v>80</v>
      </c>
      <c r="G50" s="27">
        <v>76</v>
      </c>
      <c r="H50" s="27">
        <v>82</v>
      </c>
      <c r="I50" s="27">
        <v>80</v>
      </c>
      <c r="J50" s="27">
        <v>86</v>
      </c>
      <c r="K50" s="27"/>
      <c r="L50" s="27"/>
      <c r="M50" s="27"/>
      <c r="N50" s="27"/>
      <c r="O50" s="27" t="s">
        <v>11</v>
      </c>
      <c r="P50" s="1">
        <f>SUM(D50:O50)</f>
        <v>548</v>
      </c>
      <c r="R50" s="1">
        <v>7</v>
      </c>
      <c r="S50" s="1">
        <f>P50-Q50</f>
        <v>548</v>
      </c>
      <c r="T50" s="4">
        <f>(P50-Q50)/R50</f>
        <v>78.28571428571429</v>
      </c>
    </row>
    <row r="51" spans="1:20" ht="15">
      <c r="A51" s="1" t="s">
        <v>93</v>
      </c>
      <c r="B51" s="1" t="s">
        <v>94</v>
      </c>
      <c r="C51" s="6"/>
      <c r="D51" s="26">
        <v>80</v>
      </c>
      <c r="E51" s="29">
        <v>80</v>
      </c>
      <c r="F51" s="26">
        <v>79</v>
      </c>
      <c r="G51" s="26">
        <v>73</v>
      </c>
      <c r="H51" s="26">
        <v>73</v>
      </c>
      <c r="I51" s="26">
        <v>79</v>
      </c>
      <c r="J51" s="26">
        <v>77</v>
      </c>
      <c r="K51" s="26"/>
      <c r="L51" s="26"/>
      <c r="M51" s="26"/>
      <c r="N51" s="26"/>
      <c r="O51" s="26"/>
      <c r="P51" s="1">
        <f>SUM(D51:O51)</f>
        <v>541</v>
      </c>
      <c r="R51" s="1">
        <v>7</v>
      </c>
      <c r="S51" s="1">
        <f>P51-Q51</f>
        <v>541</v>
      </c>
      <c r="T51" s="4">
        <f>(P51-Q51)/R51</f>
        <v>77.28571428571429</v>
      </c>
    </row>
    <row r="52" spans="1:20" ht="15">
      <c r="A52" s="1" t="s">
        <v>99</v>
      </c>
      <c r="B52" s="1" t="s">
        <v>94</v>
      </c>
      <c r="D52" s="27">
        <v>79</v>
      </c>
      <c r="E52" s="27">
        <v>76</v>
      </c>
      <c r="F52" s="27">
        <v>78</v>
      </c>
      <c r="G52" s="27">
        <v>77</v>
      </c>
      <c r="H52" s="27"/>
      <c r="I52" s="27"/>
      <c r="J52" s="27"/>
      <c r="K52" s="27"/>
      <c r="L52" s="27"/>
      <c r="M52" s="27"/>
      <c r="N52" s="27"/>
      <c r="O52" s="27"/>
      <c r="P52" s="1">
        <f>SUM(D52:O52)</f>
        <v>310</v>
      </c>
      <c r="R52" s="1">
        <v>4</v>
      </c>
      <c r="S52" s="1">
        <f>P52-Q52</f>
        <v>310</v>
      </c>
      <c r="T52" s="4">
        <f>(P52-Q52)/R52</f>
        <v>77.5</v>
      </c>
    </row>
    <row r="53" spans="1:20" ht="15">
      <c r="A53" s="1" t="s">
        <v>97</v>
      </c>
      <c r="B53" s="1" t="s">
        <v>94</v>
      </c>
      <c r="C53" s="6"/>
      <c r="D53" s="26">
        <v>73</v>
      </c>
      <c r="E53" s="26">
        <v>84</v>
      </c>
      <c r="F53" s="26">
        <v>80</v>
      </c>
      <c r="G53" s="26">
        <v>78</v>
      </c>
      <c r="H53" s="26">
        <v>76</v>
      </c>
      <c r="I53" s="26">
        <v>79</v>
      </c>
      <c r="J53" s="26">
        <v>82</v>
      </c>
      <c r="K53" s="26"/>
      <c r="L53" s="26"/>
      <c r="M53" s="26"/>
      <c r="N53" s="26"/>
      <c r="O53" s="26"/>
      <c r="P53" s="1">
        <f>SUM(D53:O53)</f>
        <v>552</v>
      </c>
      <c r="R53" s="1">
        <v>7</v>
      </c>
      <c r="S53" s="1">
        <f>P53-Q53</f>
        <v>552</v>
      </c>
      <c r="T53" s="4">
        <f>(P53-Q53)/R53</f>
        <v>78.85714285714286</v>
      </c>
    </row>
    <row r="54" spans="1:20" ht="15">
      <c r="A54" s="1" t="s">
        <v>146</v>
      </c>
      <c r="B54" s="1" t="s">
        <v>94</v>
      </c>
      <c r="C54" s="6"/>
      <c r="D54" s="26"/>
      <c r="E54" s="26"/>
      <c r="F54" s="26"/>
      <c r="G54" s="26"/>
      <c r="H54" s="26">
        <v>78</v>
      </c>
      <c r="I54" s="26">
        <v>79</v>
      </c>
      <c r="J54" s="26">
        <v>86</v>
      </c>
      <c r="K54" s="26"/>
      <c r="L54" s="26"/>
      <c r="M54" s="26"/>
      <c r="N54" s="26"/>
      <c r="O54" s="26"/>
      <c r="P54" s="1">
        <f>SUM(D54:O54)</f>
        <v>243</v>
      </c>
      <c r="R54" s="1">
        <v>3</v>
      </c>
      <c r="S54" s="1">
        <f>P54-Q54</f>
        <v>243</v>
      </c>
      <c r="T54" s="4">
        <f>(P54-Q54)/R54</f>
        <v>81</v>
      </c>
    </row>
    <row r="55" spans="1:20" ht="15">
      <c r="A55" s="1" t="s">
        <v>96</v>
      </c>
      <c r="B55" s="1" t="s">
        <v>94</v>
      </c>
      <c r="D55" s="27">
        <v>76</v>
      </c>
      <c r="E55" s="27">
        <v>83</v>
      </c>
      <c r="F55" s="27">
        <v>77</v>
      </c>
      <c r="G55" s="27">
        <v>76</v>
      </c>
      <c r="H55" s="27">
        <v>81</v>
      </c>
      <c r="I55" s="27">
        <v>79</v>
      </c>
      <c r="J55" s="27">
        <v>80</v>
      </c>
      <c r="K55" s="27"/>
      <c r="L55" s="27"/>
      <c r="M55" s="27"/>
      <c r="N55" s="27"/>
      <c r="O55" s="27"/>
      <c r="P55" s="1">
        <f>SUM(D55:O55)</f>
        <v>552</v>
      </c>
      <c r="R55" s="1">
        <v>7</v>
      </c>
      <c r="S55" s="1">
        <f>P55-Q55</f>
        <v>552</v>
      </c>
      <c r="T55" s="4">
        <f>(P55-Q55)/R55</f>
        <v>78.85714285714286</v>
      </c>
    </row>
    <row r="56" spans="1:20" ht="15">
      <c r="A56" s="1" t="s">
        <v>98</v>
      </c>
      <c r="B56" s="1" t="s">
        <v>94</v>
      </c>
      <c r="C56" s="6"/>
      <c r="D56" s="26">
        <v>85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>
        <f>SUM(D56:O56)</f>
        <v>85</v>
      </c>
      <c r="R56" s="1">
        <v>1</v>
      </c>
      <c r="S56" s="1">
        <f>P56-Q56</f>
        <v>85</v>
      </c>
      <c r="T56" s="4">
        <f>(P56-Q56)/R56</f>
        <v>85</v>
      </c>
    </row>
    <row r="57" spans="1:20" ht="15">
      <c r="A57" s="1" t="s">
        <v>68</v>
      </c>
      <c r="B57" s="1" t="s">
        <v>66</v>
      </c>
      <c r="C57" s="6"/>
      <c r="D57" s="37">
        <v>69</v>
      </c>
      <c r="E57" s="26">
        <v>74</v>
      </c>
      <c r="F57" s="26">
        <v>73</v>
      </c>
      <c r="G57" s="26">
        <v>76</v>
      </c>
      <c r="H57" s="26">
        <v>80</v>
      </c>
      <c r="I57" s="26">
        <v>71</v>
      </c>
      <c r="J57" s="26">
        <v>84</v>
      </c>
      <c r="K57" s="26"/>
      <c r="L57" s="26"/>
      <c r="M57" s="26"/>
      <c r="N57" s="26"/>
      <c r="O57" s="26"/>
      <c r="P57" s="1">
        <f>SUM(D57:O57)</f>
        <v>527</v>
      </c>
      <c r="R57" s="1">
        <v>7</v>
      </c>
      <c r="S57" s="1">
        <f>P57-Q57</f>
        <v>527</v>
      </c>
      <c r="T57" s="4">
        <f>(P57-Q57)/R57</f>
        <v>75.28571428571429</v>
      </c>
    </row>
    <row r="58" spans="1:20" ht="15">
      <c r="A58" s="1" t="s">
        <v>67</v>
      </c>
      <c r="B58" s="1" t="s">
        <v>66</v>
      </c>
      <c r="C58" s="6"/>
      <c r="D58" s="26">
        <v>76</v>
      </c>
      <c r="E58" s="26">
        <v>73</v>
      </c>
      <c r="F58" s="26">
        <v>72</v>
      </c>
      <c r="G58" s="37">
        <v>71</v>
      </c>
      <c r="H58" s="26">
        <v>75</v>
      </c>
      <c r="I58" s="26">
        <v>82</v>
      </c>
      <c r="J58" s="26">
        <v>77</v>
      </c>
      <c r="K58" s="26"/>
      <c r="L58" s="26"/>
      <c r="M58" s="26"/>
      <c r="N58" s="26"/>
      <c r="O58" s="26"/>
      <c r="P58" s="1">
        <f>SUM(D58:O58)</f>
        <v>526</v>
      </c>
      <c r="R58" s="1">
        <v>7</v>
      </c>
      <c r="S58" s="1">
        <f>P58-Q58</f>
        <v>526</v>
      </c>
      <c r="T58" s="4">
        <f>(P58-Q58)/R58</f>
        <v>75.14285714285714</v>
      </c>
    </row>
    <row r="59" spans="1:20" ht="15">
      <c r="A59" s="1" t="s">
        <v>65</v>
      </c>
      <c r="B59" s="1" t="s">
        <v>66</v>
      </c>
      <c r="D59" s="27">
        <v>75</v>
      </c>
      <c r="E59" s="27">
        <v>76</v>
      </c>
      <c r="F59" s="27">
        <v>78</v>
      </c>
      <c r="G59" s="27">
        <v>74</v>
      </c>
      <c r="H59" s="27">
        <v>76</v>
      </c>
      <c r="I59" s="27">
        <v>76</v>
      </c>
      <c r="J59" s="27">
        <v>87</v>
      </c>
      <c r="K59" s="27"/>
      <c r="L59" s="27"/>
      <c r="M59" s="27"/>
      <c r="N59" s="27"/>
      <c r="O59" s="27"/>
      <c r="P59" s="1">
        <f>SUM(D59:O59)</f>
        <v>542</v>
      </c>
      <c r="R59" s="1">
        <v>7</v>
      </c>
      <c r="S59" s="1">
        <f>P59-Q59</f>
        <v>542</v>
      </c>
      <c r="T59" s="4">
        <f>(P59-Q59)/R59</f>
        <v>77.42857142857143</v>
      </c>
    </row>
    <row r="60" spans="1:20" ht="15">
      <c r="A60" s="1" t="s">
        <v>69</v>
      </c>
      <c r="B60" s="1" t="s">
        <v>66</v>
      </c>
      <c r="C60" s="6"/>
      <c r="D60" s="26">
        <v>76</v>
      </c>
      <c r="E60" s="26">
        <v>77</v>
      </c>
      <c r="F60" s="26">
        <v>74</v>
      </c>
      <c r="G60" s="26">
        <v>76</v>
      </c>
      <c r="H60" s="26">
        <v>80</v>
      </c>
      <c r="I60" s="26">
        <v>73</v>
      </c>
      <c r="J60" s="26">
        <v>84</v>
      </c>
      <c r="K60" s="26"/>
      <c r="L60" s="26"/>
      <c r="M60" s="26"/>
      <c r="N60" s="26"/>
      <c r="O60" s="26"/>
      <c r="P60" s="1">
        <f>SUM(D60:O60)</f>
        <v>540</v>
      </c>
      <c r="R60" s="1">
        <v>7</v>
      </c>
      <c r="S60" s="1">
        <f>P60-Q60</f>
        <v>540</v>
      </c>
      <c r="T60" s="4">
        <f>(P60-Q60)/R60</f>
        <v>77.14285714285714</v>
      </c>
    </row>
    <row r="61" spans="1:20" ht="15">
      <c r="A61" s="1" t="s">
        <v>70</v>
      </c>
      <c r="B61" s="1" t="s">
        <v>66</v>
      </c>
      <c r="D61" s="27">
        <v>83</v>
      </c>
      <c r="E61" s="27">
        <v>80</v>
      </c>
      <c r="F61" s="27">
        <v>77</v>
      </c>
      <c r="G61" s="38">
        <v>71</v>
      </c>
      <c r="H61" s="27">
        <v>81</v>
      </c>
      <c r="I61" s="27">
        <v>80</v>
      </c>
      <c r="J61" s="27"/>
      <c r="K61" s="27"/>
      <c r="L61" s="27"/>
      <c r="M61" s="27"/>
      <c r="N61" s="27"/>
      <c r="O61" s="27"/>
      <c r="P61" s="1">
        <f>SUM(D61:O61)</f>
        <v>472</v>
      </c>
      <c r="R61" s="1">
        <v>6</v>
      </c>
      <c r="S61" s="1">
        <f>P61-Q61</f>
        <v>472</v>
      </c>
      <c r="T61" s="4">
        <f>(P61-Q61)/R61</f>
        <v>78.66666666666667</v>
      </c>
    </row>
    <row r="62" spans="1:20" ht="15">
      <c r="A62" s="1" t="s">
        <v>133</v>
      </c>
      <c r="B62" s="1" t="s">
        <v>66</v>
      </c>
      <c r="C62" s="6"/>
      <c r="D62" s="26"/>
      <c r="E62" s="26">
        <v>87</v>
      </c>
      <c r="F62" s="26">
        <v>79</v>
      </c>
      <c r="G62" s="26">
        <v>75</v>
      </c>
      <c r="H62" s="26">
        <v>77</v>
      </c>
      <c r="I62" s="26"/>
      <c r="J62" s="26">
        <v>81</v>
      </c>
      <c r="K62" s="26"/>
      <c r="L62" s="26"/>
      <c r="M62" s="26"/>
      <c r="N62" s="26"/>
      <c r="O62" s="26"/>
      <c r="P62" s="1">
        <f>SUM(D62:O62)</f>
        <v>399</v>
      </c>
      <c r="R62" s="1">
        <v>5</v>
      </c>
      <c r="S62" s="1">
        <f>P62-Q62</f>
        <v>399</v>
      </c>
      <c r="T62" s="4">
        <f>(P62-Q62)/R62</f>
        <v>79.8</v>
      </c>
    </row>
    <row r="63" spans="1:20" ht="15">
      <c r="A63" s="1" t="s">
        <v>71</v>
      </c>
      <c r="B63" s="1" t="s">
        <v>66</v>
      </c>
      <c r="D63" s="27">
        <v>82</v>
      </c>
      <c r="E63" s="27"/>
      <c r="F63" s="30"/>
      <c r="G63" s="27"/>
      <c r="H63" s="27"/>
      <c r="I63" s="27">
        <v>77</v>
      </c>
      <c r="J63" s="27">
        <v>84</v>
      </c>
      <c r="K63" s="27"/>
      <c r="L63" s="27"/>
      <c r="M63" s="27"/>
      <c r="N63" s="27"/>
      <c r="O63" s="27"/>
      <c r="P63" s="1">
        <f>SUM(D63:O63)</f>
        <v>243</v>
      </c>
      <c r="R63" s="1">
        <v>3</v>
      </c>
      <c r="S63" s="1">
        <f>P63-Q63</f>
        <v>243</v>
      </c>
      <c r="T63" s="4">
        <f>(P63-Q63)/R63</f>
        <v>81</v>
      </c>
    </row>
    <row r="64" spans="3:20" ht="15">
      <c r="C64" s="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">
        <f aca="true" t="shared" si="0" ref="P64:P70">SUM(D64:O64)</f>
        <v>0</v>
      </c>
      <c r="R64" s="1" t="s">
        <v>11</v>
      </c>
      <c r="S64" s="1">
        <f aca="true" t="shared" si="1" ref="S64:S69">P64-Q64</f>
        <v>0</v>
      </c>
      <c r="T64" s="4" t="e">
        <f aca="true" t="shared" si="2" ref="T64:T69">(P64-Q64)/R64</f>
        <v>#VALUE!</v>
      </c>
    </row>
    <row r="65" spans="3:20" ht="15">
      <c r="C65" s="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">
        <f t="shared" si="0"/>
        <v>0</v>
      </c>
      <c r="R65" s="1" t="s">
        <v>11</v>
      </c>
      <c r="S65" s="1">
        <f t="shared" si="1"/>
        <v>0</v>
      </c>
      <c r="T65" s="4" t="e">
        <f t="shared" si="2"/>
        <v>#VALUE!</v>
      </c>
    </row>
    <row r="66" spans="3:20" ht="15">
      <c r="C66" s="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">
        <f t="shared" si="0"/>
        <v>0</v>
      </c>
      <c r="R66" s="1" t="s">
        <v>11</v>
      </c>
      <c r="S66" s="1">
        <f t="shared" si="1"/>
        <v>0</v>
      </c>
      <c r="T66" s="4" t="e">
        <f t="shared" si="2"/>
        <v>#VALUE!</v>
      </c>
    </row>
    <row r="67" spans="4:20" ht="1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">
        <f t="shared" si="0"/>
        <v>0</v>
      </c>
      <c r="R67" s="1" t="s">
        <v>11</v>
      </c>
      <c r="S67" s="1">
        <f t="shared" si="1"/>
        <v>0</v>
      </c>
      <c r="T67" s="4" t="e">
        <f t="shared" si="2"/>
        <v>#VALUE!</v>
      </c>
    </row>
    <row r="68" spans="3:20" ht="15">
      <c r="C68" s="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1">
        <f t="shared" si="0"/>
        <v>0</v>
      </c>
      <c r="R68" s="1" t="s">
        <v>11</v>
      </c>
      <c r="S68" s="1">
        <f t="shared" si="1"/>
        <v>0</v>
      </c>
      <c r="T68" s="4" t="e">
        <f t="shared" si="2"/>
        <v>#VALUE!</v>
      </c>
    </row>
    <row r="69" spans="3:20" ht="15">
      <c r="C69" s="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">
        <f t="shared" si="0"/>
        <v>0</v>
      </c>
      <c r="R69" s="1" t="s">
        <v>11</v>
      </c>
      <c r="S69" s="1">
        <f t="shared" si="1"/>
        <v>0</v>
      </c>
      <c r="T69" s="4" t="e">
        <f t="shared" si="2"/>
        <v>#VALUE!</v>
      </c>
    </row>
    <row r="70" spans="3:20" ht="15">
      <c r="C70" s="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">
        <f t="shared" si="0"/>
        <v>0</v>
      </c>
      <c r="R70" s="1" t="s">
        <v>11</v>
      </c>
      <c r="S70" s="1">
        <f aca="true" t="shared" si="3" ref="S70">P70-Q70</f>
        <v>0</v>
      </c>
      <c r="T70" s="4" t="e">
        <f aca="true" t="shared" si="4" ref="T70">(P70-Q70)/R70</f>
        <v>#VALUE!</v>
      </c>
    </row>
    <row r="71" spans="3:20" ht="15">
      <c r="C71" s="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">
        <f aca="true" t="shared" si="5" ref="P71:P78">SUM(D71:O71)</f>
        <v>0</v>
      </c>
      <c r="S71" s="1">
        <f aca="true" t="shared" si="6" ref="S71:S77">P71-Q71</f>
        <v>0</v>
      </c>
      <c r="T71" s="4" t="e">
        <f aca="true" t="shared" si="7" ref="T71:T77">(P71-Q71)/R71</f>
        <v>#DIV/0!</v>
      </c>
    </row>
    <row r="72" spans="2:20" ht="15">
      <c r="B72" s="1" t="s">
        <v>11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1">
        <f t="shared" si="5"/>
        <v>0</v>
      </c>
      <c r="S72" s="1">
        <f t="shared" si="6"/>
        <v>0</v>
      </c>
      <c r="T72" s="4" t="e">
        <f t="shared" si="7"/>
        <v>#DIV/0!</v>
      </c>
    </row>
    <row r="73" spans="2:20" ht="15">
      <c r="B73" s="1" t="s">
        <v>11</v>
      </c>
      <c r="C73" s="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">
        <f t="shared" si="5"/>
        <v>0</v>
      </c>
      <c r="S73" s="1">
        <f t="shared" si="6"/>
        <v>0</v>
      </c>
      <c r="T73" s="4" t="e">
        <f t="shared" si="7"/>
        <v>#DIV/0!</v>
      </c>
    </row>
    <row r="74" spans="2:20" ht="15">
      <c r="B74" s="1" t="s">
        <v>11</v>
      </c>
      <c r="C74" s="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">
        <f t="shared" si="5"/>
        <v>0</v>
      </c>
      <c r="S74" s="1">
        <f t="shared" si="6"/>
        <v>0</v>
      </c>
      <c r="T74" s="4" t="e">
        <f t="shared" si="7"/>
        <v>#DIV/0!</v>
      </c>
    </row>
    <row r="75" spans="1:20" ht="15">
      <c r="A75" s="6"/>
      <c r="B75" s="6" t="s">
        <v>11</v>
      </c>
      <c r="C75" s="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6">
        <f t="shared" si="5"/>
        <v>0</v>
      </c>
      <c r="Q75" s="6"/>
      <c r="R75" s="6"/>
      <c r="S75" s="6">
        <f t="shared" si="6"/>
        <v>0</v>
      </c>
      <c r="T75" s="23" t="e">
        <f t="shared" si="7"/>
        <v>#DIV/0!</v>
      </c>
    </row>
    <row r="76" spans="2:20" ht="15">
      <c r="B76" s="1" t="s">
        <v>11</v>
      </c>
      <c r="C76" s="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">
        <f t="shared" si="5"/>
        <v>0</v>
      </c>
      <c r="S76" s="1">
        <f t="shared" si="6"/>
        <v>0</v>
      </c>
      <c r="T76" s="4" t="e">
        <f t="shared" si="7"/>
        <v>#DIV/0!</v>
      </c>
    </row>
    <row r="77" spans="2:20" ht="15">
      <c r="B77" s="1" t="s">
        <v>11</v>
      </c>
      <c r="C77" s="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">
        <f t="shared" si="5"/>
        <v>0</v>
      </c>
      <c r="S77" s="1">
        <f t="shared" si="6"/>
        <v>0</v>
      </c>
      <c r="T77" s="4" t="e">
        <f t="shared" si="7"/>
        <v>#DIV/0!</v>
      </c>
    </row>
    <row r="78" spans="2:20" ht="15">
      <c r="B78" s="1" t="s">
        <v>11</v>
      </c>
      <c r="C78" s="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">
        <f t="shared" si="5"/>
        <v>0</v>
      </c>
      <c r="S78" s="1">
        <f aca="true" t="shared" si="8" ref="S78">P78-Q78</f>
        <v>0</v>
      </c>
      <c r="T78" s="4" t="e">
        <f aca="true" t="shared" si="9" ref="T78">(P78-Q78)/R78</f>
        <v>#DIV/0!</v>
      </c>
    </row>
    <row r="79" spans="1:15" ht="15">
      <c r="A79" s="39" t="s">
        <v>29</v>
      </c>
      <c r="B79" s="39"/>
      <c r="C79" s="39"/>
      <c r="D79" s="39"/>
      <c r="E79" s="39"/>
      <c r="F79" s="39"/>
      <c r="G79" s="39"/>
      <c r="H79" s="39"/>
      <c r="I79" s="39"/>
      <c r="J79" s="27"/>
      <c r="K79" s="27"/>
      <c r="L79" s="27"/>
      <c r="M79" s="27"/>
      <c r="N79" s="27"/>
      <c r="O79" s="27"/>
    </row>
    <row r="80" spans="4:15" ht="1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4:15" ht="1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</sheetData>
  <mergeCells count="1">
    <mergeCell ref="A79:I79"/>
  </mergeCells>
  <printOptions/>
  <pageMargins left="0.5" right="0.40625" top="0.5" bottom="0.5" header="0.5" footer="0.5"/>
  <pageSetup horizontalDpi="600" verticalDpi="600" orientation="landscape" r:id="rId2"/>
  <headerFooter differentOddEven="1" differentFirst="1">
    <firstHeader>&amp;C&amp;"Arial Black,Regular"&amp;12 Orange Empire Conference Men's Golf Results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Saddleback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jhannula</dc:creator>
  <cp:keywords/>
  <dc:description/>
  <cp:lastModifiedBy>jhannula</cp:lastModifiedBy>
  <cp:lastPrinted>2013-04-02T19:48:23Z</cp:lastPrinted>
  <dcterms:created xsi:type="dcterms:W3CDTF">2010-09-27T23:32:11Z</dcterms:created>
  <dcterms:modified xsi:type="dcterms:W3CDTF">2013-04-17T19:16:42Z</dcterms:modified>
  <cp:category/>
  <cp:version/>
  <cp:contentType/>
  <cp:contentStatus/>
</cp:coreProperties>
</file>